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codeName="DieseArbeitsmappe"/>
  <mc:AlternateContent xmlns:mc="http://schemas.openxmlformats.org/markup-compatibility/2006">
    <mc:Choice Requires="x15">
      <x15ac:absPath xmlns:x15ac="http://schemas.microsoft.com/office/spreadsheetml/2010/11/ac" url="F:\DR. HEINIG MUSTER NEU\Datenblätter für KLIENTEN\Formulare, die noch geprüft werden\"/>
    </mc:Choice>
  </mc:AlternateContent>
  <xr:revisionPtr revIDLastSave="0" documentId="13_ncr:1_{77A96355-FA87-4CD1-AEF5-E9D06A83B728}" xr6:coauthVersionLast="47" xr6:coauthVersionMax="47" xr10:uidLastSave="{00000000-0000-0000-0000-000000000000}"/>
  <workbookProtection workbookAlgorithmName="SHA-512" workbookHashValue="2mR9l2yl/OgCJFoQZcjcZrKAKOXiyXBpkVx4stXoTQe5j7hjO/AbHMwINNeSKaqK91n/cZLao1QCgbHQj6x0nw==" workbookSaltValue="K9MdtdMBFtYPUwOzUYSgHg==" workbookSpinCount="100000" lockStructure="1"/>
  <bookViews>
    <workbookView xWindow="-120" yWindow="-120" windowWidth="29040" windowHeight="15720" xr2:uid="{00000000-000D-0000-FFFF-FFFF00000000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42" i="1" l="1"/>
  <c r="M31" i="1"/>
  <c r="R43" i="1"/>
  <c r="R41" i="1"/>
  <c r="R45" i="1"/>
  <c r="R37" i="1"/>
  <c r="F72" i="1"/>
  <c r="F42" i="1"/>
  <c r="F31" i="1" l="1"/>
  <c r="R35" i="1"/>
  <c r="E33" i="1"/>
  <c r="F37" i="1" l="1"/>
  <c r="F39" i="1"/>
  <c r="M39" i="1"/>
  <c r="M37" i="1"/>
  <c r="F33" i="1"/>
  <c r="M35" i="1"/>
  <c r="F35" i="1"/>
  <c r="M33" i="1"/>
  <c r="E37" i="1"/>
  <c r="E39" i="1"/>
  <c r="E35" i="1"/>
  <c r="F28" i="1" l="1"/>
  <c r="F26" i="1"/>
  <c r="F24" i="1"/>
  <c r="F22" i="1"/>
  <c r="F20" i="1"/>
  <c r="F18" i="1"/>
  <c r="F16" i="1"/>
  <c r="F13" i="1"/>
  <c r="F11" i="1"/>
  <c r="F9" i="1"/>
  <c r="F7" i="1"/>
  <c r="R21" i="1" l="1"/>
  <c r="R23" i="1"/>
  <c r="R7" i="1"/>
  <c r="R9" i="1"/>
  <c r="R31" i="1"/>
  <c r="M72" i="1"/>
  <c r="R29" i="1"/>
  <c r="R27" i="1"/>
  <c r="R25" i="1"/>
  <c r="R17" i="1"/>
  <c r="R15" i="1"/>
  <c r="R13" i="1"/>
  <c r="R11" i="1"/>
  <c r="M28" i="1"/>
  <c r="M26" i="1"/>
  <c r="M24" i="1"/>
  <c r="M22" i="1"/>
  <c r="M20" i="1"/>
  <c r="M18" i="1"/>
  <c r="M16" i="1"/>
  <c r="M13" i="1"/>
  <c r="M11" i="1"/>
  <c r="M9" i="1"/>
  <c r="M7" i="1"/>
  <c r="M45" i="1" l="1"/>
  <c r="E45" i="1"/>
  <c r="K123" i="1"/>
  <c r="K121" i="1"/>
  <c r="K119" i="1"/>
  <c r="K117" i="1"/>
  <c r="K115" i="1"/>
  <c r="K113" i="1"/>
  <c r="K111" i="1"/>
  <c r="K109" i="1"/>
  <c r="K69" i="1"/>
  <c r="K67" i="1"/>
  <c r="K65" i="1"/>
  <c r="K63" i="1"/>
  <c r="F113" i="1"/>
  <c r="F111" i="1"/>
  <c r="F115" i="1"/>
  <c r="F109" i="1"/>
  <c r="E113" i="1"/>
  <c r="F123" i="1"/>
  <c r="F121" i="1"/>
  <c r="F119" i="1"/>
  <c r="F117" i="1"/>
  <c r="F94" i="1"/>
  <c r="F96" i="1"/>
  <c r="F92" i="1"/>
  <c r="F106" i="1"/>
  <c r="F104" i="1"/>
  <c r="F102" i="1"/>
  <c r="F100" i="1"/>
  <c r="F98" i="1"/>
  <c r="K106" i="1"/>
  <c r="K104" i="1"/>
  <c r="K102" i="1"/>
  <c r="K100" i="1"/>
  <c r="K98" i="1"/>
  <c r="K96" i="1"/>
  <c r="K94" i="1"/>
  <c r="K92" i="1"/>
  <c r="K83" i="1"/>
  <c r="K79" i="1"/>
  <c r="K77" i="1"/>
  <c r="K75" i="1"/>
  <c r="K81" i="1"/>
  <c r="K89" i="1"/>
  <c r="K87" i="1"/>
  <c r="K85" i="1"/>
  <c r="F83" i="1"/>
  <c r="F75" i="1"/>
  <c r="F89" i="1"/>
  <c r="F87" i="1"/>
  <c r="F85" i="1"/>
  <c r="F81" i="1"/>
  <c r="F79" i="1"/>
  <c r="F77" i="1"/>
  <c r="K51" i="1"/>
  <c r="K49" i="1"/>
  <c r="K60" i="1"/>
  <c r="K58" i="1"/>
  <c r="K56" i="1"/>
  <c r="K54" i="1"/>
  <c r="J69" i="1"/>
  <c r="K47" i="1"/>
  <c r="K45" i="1"/>
  <c r="F56" i="1"/>
  <c r="F54" i="1"/>
  <c r="F60" i="1"/>
  <c r="F58" i="1"/>
  <c r="F51" i="1"/>
  <c r="F49" i="1"/>
  <c r="F47" i="1"/>
  <c r="F45" i="1"/>
  <c r="F69" i="1"/>
  <c r="F67" i="1"/>
  <c r="F65" i="1"/>
  <c r="F63" i="1"/>
  <c r="J83" i="1"/>
  <c r="J79" i="1"/>
  <c r="J87" i="1"/>
  <c r="J85" i="1"/>
  <c r="J81" i="1"/>
  <c r="J89" i="1"/>
  <c r="O123" i="1"/>
  <c r="J117" i="1"/>
  <c r="J115" i="1"/>
  <c r="J113" i="1"/>
  <c r="J123" i="1"/>
  <c r="J121" i="1"/>
  <c r="J119" i="1"/>
  <c r="J111" i="1"/>
  <c r="J109" i="1"/>
  <c r="J100" i="1"/>
  <c r="J96" i="1"/>
  <c r="J106" i="1"/>
  <c r="J98" i="1"/>
  <c r="J94" i="1"/>
  <c r="J92" i="1"/>
  <c r="J104" i="1"/>
  <c r="J102" i="1"/>
  <c r="E111" i="1"/>
  <c r="E109" i="1"/>
  <c r="E123" i="1"/>
  <c r="E121" i="1"/>
  <c r="E119" i="1"/>
  <c r="E117" i="1"/>
  <c r="E115" i="1"/>
  <c r="E75" i="1"/>
  <c r="E77" i="1"/>
  <c r="E89" i="1"/>
  <c r="E87" i="1"/>
  <c r="E85" i="1"/>
  <c r="E83" i="1"/>
  <c r="E79" i="1"/>
  <c r="E81" i="1"/>
  <c r="E94" i="1"/>
  <c r="E92" i="1"/>
  <c r="E106" i="1"/>
  <c r="E104" i="1"/>
  <c r="E102" i="1"/>
  <c r="E96" i="1"/>
  <c r="E100" i="1"/>
  <c r="E98" i="1"/>
  <c r="J77" i="1"/>
  <c r="J75" i="1"/>
  <c r="E69" i="1"/>
  <c r="E67" i="1"/>
  <c r="E65" i="1"/>
  <c r="J51" i="1"/>
  <c r="J49" i="1"/>
  <c r="J47" i="1"/>
  <c r="J45" i="1"/>
  <c r="J58" i="1"/>
  <c r="J60" i="1"/>
  <c r="J56" i="1"/>
  <c r="J54" i="1"/>
  <c r="O63" i="1"/>
  <c r="J67" i="1"/>
  <c r="J65" i="1"/>
  <c r="J63" i="1"/>
  <c r="E63" i="1"/>
  <c r="E60" i="1"/>
  <c r="E58" i="1"/>
  <c r="E56" i="1"/>
  <c r="E54" i="1"/>
  <c r="E51" i="1"/>
  <c r="E47" i="1"/>
  <c r="E49" i="1"/>
  <c r="M92" i="1"/>
  <c r="M87" i="1"/>
  <c r="M77" i="1"/>
  <c r="M79" i="1"/>
  <c r="M81" i="1"/>
  <c r="M89" i="1"/>
  <c r="M75" i="1"/>
  <c r="M83" i="1"/>
  <c r="M85" i="1"/>
  <c r="M49" i="1"/>
  <c r="O45" i="1"/>
  <c r="M56" i="1"/>
  <c r="M54" i="1"/>
  <c r="M51" i="1"/>
  <c r="M47" i="1"/>
  <c r="O106" i="1"/>
  <c r="O113" i="1"/>
  <c r="O115" i="1"/>
  <c r="O117" i="1"/>
  <c r="O109" i="1"/>
  <c r="O111" i="1"/>
  <c r="O119" i="1"/>
  <c r="O121" i="1"/>
  <c r="O94" i="1"/>
  <c r="O98" i="1"/>
  <c r="O100" i="1"/>
  <c r="O92" i="1"/>
  <c r="O96" i="1"/>
  <c r="O102" i="1"/>
  <c r="O104" i="1"/>
  <c r="O89" i="1"/>
  <c r="M109" i="1"/>
  <c r="O77" i="1"/>
  <c r="O79" i="1"/>
  <c r="O75" i="1"/>
  <c r="O81" i="1"/>
  <c r="O83" i="1"/>
  <c r="O85" i="1"/>
  <c r="O87" i="1"/>
  <c r="O47" i="1"/>
  <c r="M94" i="1"/>
  <c r="M111" i="1"/>
  <c r="M96" i="1"/>
  <c r="M113" i="1"/>
  <c r="M98" i="1"/>
  <c r="M115" i="1"/>
  <c r="M100" i="1"/>
  <c r="M117" i="1"/>
  <c r="M102" i="1"/>
  <c r="M119" i="1"/>
  <c r="M104" i="1"/>
  <c r="M121" i="1"/>
  <c r="M106" i="1"/>
  <c r="M123" i="1"/>
  <c r="O54" i="1"/>
  <c r="O65" i="1"/>
  <c r="O67" i="1"/>
  <c r="O56" i="1"/>
  <c r="O69" i="1"/>
  <c r="O58" i="1"/>
  <c r="O60" i="1"/>
  <c r="O49" i="1"/>
  <c r="O51" i="1"/>
  <c r="M69" i="1"/>
  <c r="M63" i="1"/>
  <c r="M65" i="1"/>
  <c r="M67" i="1"/>
  <c r="M58" i="1"/>
  <c r="M60" i="1"/>
  <c r="C128" i="1" l="1"/>
</calcChain>
</file>

<file path=xl/sharedStrings.xml><?xml version="1.0" encoding="utf-8"?>
<sst xmlns="http://schemas.openxmlformats.org/spreadsheetml/2006/main" count="149" uniqueCount="61">
  <si>
    <t>Geschlecht</t>
  </si>
  <si>
    <t>Vorname(n):</t>
  </si>
  <si>
    <t>Nachname:</t>
  </si>
  <si>
    <t>Geburtsname:</t>
  </si>
  <si>
    <t>Geburtsdatum:</t>
  </si>
  <si>
    <t>Straße, Hausnummer:</t>
  </si>
  <si>
    <t>E-Mail-Adresse:</t>
  </si>
  <si>
    <t>Zuständiges Amtsgericht:</t>
  </si>
  <si>
    <t>Entwurfsgebühren bestätigt</t>
  </si>
  <si>
    <t>Die Fertigung eines Entwurfs durch den Notar ist selbstverständlich kostenpflichtig.</t>
  </si>
  <si>
    <t>An wen soll der Entwurf versandt werden?</t>
  </si>
  <si>
    <t>Daten des Vereins:</t>
  </si>
  <si>
    <t>Vereinsname:</t>
  </si>
  <si>
    <t>Sitz:</t>
  </si>
  <si>
    <t>Adresse (Ort und PLZ):</t>
  </si>
  <si>
    <t>Adresse (Straße und Hausnummer):</t>
  </si>
  <si>
    <t>Wie wird der Verein vertreten?</t>
  </si>
  <si>
    <t>Anzahl der Vorstandsmitglieder:</t>
  </si>
  <si>
    <t>Vorstandsamt (z.B. Kassenwart):</t>
  </si>
  <si>
    <t>Daten der neu bestellten Vorstandsmitglieder:</t>
  </si>
  <si>
    <t>Daten der abberufenen Vorstandsmitglieder:</t>
  </si>
  <si>
    <t>VR Nummer:</t>
  </si>
  <si>
    <t>Satzungsänderung:</t>
  </si>
  <si>
    <t>Art der Satzungsänderung:</t>
  </si>
  <si>
    <t>Geänderte Paragraphen:</t>
  </si>
  <si>
    <t>Prüfung, ob Zelle leer ist:</t>
  </si>
  <si>
    <t>Daten abberufenes Vorstandsmitglied 1:</t>
  </si>
  <si>
    <t>Daten abberufenes Vorstandsmitglied 6:</t>
  </si>
  <si>
    <t>Daten abberufenes Vorstandsmitglied 2:</t>
  </si>
  <si>
    <t>Daten abberufenes Vorstandsmitglied 3:</t>
  </si>
  <si>
    <t>Daten abberufenes Vorstandsmitglied 4:</t>
  </si>
  <si>
    <t>Daten abberufenes Vorstandsmitglied 5:</t>
  </si>
  <si>
    <t>Daten neues Vorstandsmitglied 1:</t>
  </si>
  <si>
    <t>Daten neues Vorstandsmitglied 2:</t>
  </si>
  <si>
    <t>Daten neues Vorstandsmitglied 3:</t>
  </si>
  <si>
    <t>Daten neues Vorstandsmitglied 4:</t>
  </si>
  <si>
    <t>Daten neues Vorstandsmitglied 5:</t>
  </si>
  <si>
    <t>Daten neues Vorstandsmitglied 6:</t>
  </si>
  <si>
    <t>Alle Pflichtfelder werden mit einem roten "X" gekennzeichnet.</t>
  </si>
  <si>
    <t>Alle ausgefüllten Pflichtfelder werden mit einem grünen "✔" gekennzeichnet.</t>
  </si>
  <si>
    <t>Prüfung Anzahl abberufener Vorstandsmitglieder:</t>
  </si>
  <si>
    <t>Prüfung Anzahl neue Vorstandsmitglieder:</t>
  </si>
  <si>
    <t>PLZ, Ort:</t>
  </si>
  <si>
    <t>Bei 2:</t>
  </si>
  <si>
    <t>Bei 3:</t>
  </si>
  <si>
    <t>Bei 4:</t>
  </si>
  <si>
    <t>Bei 5:</t>
  </si>
  <si>
    <t>Bei 6:</t>
  </si>
  <si>
    <t>Prüfung Satzungsänderung:</t>
  </si>
  <si>
    <t>X</t>
  </si>
  <si>
    <t>Bei 1:</t>
  </si>
  <si>
    <t>Wurde der Name oder Sitz geändert?</t>
  </si>
  <si>
    <t>Neuer Vereinsname:</t>
  </si>
  <si>
    <t>Neuer Sitz:</t>
  </si>
  <si>
    <t>normel:</t>
  </si>
  <si>
    <t>komplett:</t>
  </si>
  <si>
    <t>Prüfung Name und Sitz:</t>
  </si>
  <si>
    <t>Name:</t>
  </si>
  <si>
    <t>Beides:</t>
  </si>
  <si>
    <t>gesetzlich festgelegte Gebühren zu erheben. Dies ist mir bekannt und ich bestätige es hiermit.</t>
  </si>
  <si>
    <t>Sollte die Beglaubigung nicht durchgeführt werden, ist der Notar gesetzlich verpflichtet,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</si>
</sst>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3">
    <xf numFmtId="0" fontId="0" fillId="0" borderId="0" xfId="0"/>
    <xf numFmtId="0" fontId="0" fillId="0" borderId="1" xfId="0" applyBorder="1" applyProtection="1">
      <protection locked="0"/>
    </xf>
    <xf numFmtId="14" fontId="0" fillId="0" borderId="1" xfId="0" applyNumberFormat="1" applyBorder="1" applyProtection="1">
      <protection locked="0"/>
    </xf>
    <xf numFmtId="0" fontId="1" fillId="0" borderId="1" xfId="1" applyBorder="1" applyProtection="1">
      <protection locked="0"/>
    </xf>
    <xf numFmtId="0" fontId="2" fillId="0" borderId="0" xfId="0" applyFont="1"/>
    <xf numFmtId="0" fontId="3" fillId="0" borderId="0" xfId="0" applyFont="1"/>
    <xf numFmtId="0" fontId="0" fillId="0" borderId="0" xfId="0" applyProtection="1">
      <protection locked="0"/>
    </xf>
    <xf numFmtId="0" fontId="4" fillId="0" borderId="0" xfId="0" applyFont="1"/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/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1962150</xdr:colOff>
          <xdr:row>128</xdr:row>
          <xdr:rowOff>104775</xdr:rowOff>
        </xdr:from>
        <xdr:to>
          <xdr:col>3</xdr:col>
          <xdr:colOff>600075</xdr:colOff>
          <xdr:row>130</xdr:row>
          <xdr:rowOff>76200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</xdr:col>
      <xdr:colOff>408214</xdr:colOff>
      <xdr:row>1</xdr:row>
      <xdr:rowOff>63498</xdr:rowOff>
    </xdr:from>
    <xdr:to>
      <xdr:col>8</xdr:col>
      <xdr:colOff>360962</xdr:colOff>
      <xdr:row>4</xdr:row>
      <xdr:rowOff>36285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16000" y="244927"/>
          <a:ext cx="10012962" cy="28575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R135"/>
  <sheetViews>
    <sheetView showGridLines="0" tabSelected="1" topLeftCell="A117" zoomScaleNormal="100" workbookViewId="0">
      <selection activeCell="G93" sqref="G93"/>
    </sheetView>
  </sheetViews>
  <sheetFormatPr baseColWidth="10" defaultColWidth="0" defaultRowHeight="15" zeroHeight="1" x14ac:dyDescent="0.25"/>
  <cols>
    <col min="1" max="2" width="8.7109375" customWidth="1"/>
    <col min="3" max="3" width="31.42578125" customWidth="1"/>
    <col min="4" max="4" width="52.5703125" customWidth="1"/>
    <col min="5" max="6" width="5.5703125" customWidth="1"/>
    <col min="7" max="7" width="8.7109375" customWidth="1"/>
    <col min="8" max="8" width="31.42578125" customWidth="1"/>
    <col min="9" max="9" width="52.5703125" customWidth="1"/>
    <col min="10" max="11" width="5.5703125" customWidth="1"/>
    <col min="12" max="12" width="8.7109375" customWidth="1"/>
    <col min="13" max="16384" width="8.7109375" hidden="1"/>
  </cols>
  <sheetData>
    <row r="1" spans="3:18" x14ac:dyDescent="0.25"/>
    <row r="2" spans="3:18" x14ac:dyDescent="0.25"/>
    <row r="3" spans="3:18" ht="198.6" customHeight="1" x14ac:dyDescent="0.35">
      <c r="C3" s="5"/>
    </row>
    <row r="4" spans="3:18" x14ac:dyDescent="0.25"/>
    <row r="5" spans="3:18" x14ac:dyDescent="0.25">
      <c r="M5" t="s">
        <v>25</v>
      </c>
      <c r="Q5" t="s">
        <v>40</v>
      </c>
    </row>
    <row r="6" spans="3:18" ht="15.75" thickBot="1" x14ac:dyDescent="0.3">
      <c r="C6" s="7" t="s">
        <v>10</v>
      </c>
    </row>
    <row r="7" spans="3:18" ht="15.75" thickBot="1" x14ac:dyDescent="0.3">
      <c r="C7" t="s">
        <v>0</v>
      </c>
      <c r="D7" s="1"/>
      <c r="E7" s="10" t="s">
        <v>49</v>
      </c>
      <c r="F7" s="11" t="str">
        <f>IF(ISBLANK(D7),"","✔")</f>
        <v/>
      </c>
      <c r="M7">
        <f>IF(ISBLANK(D7),1,0)</f>
        <v>1</v>
      </c>
      <c r="Q7" t="s">
        <v>50</v>
      </c>
      <c r="R7">
        <f>IF(ISNUMBER(SEARCH("eins",D42)),1,0)</f>
        <v>0</v>
      </c>
    </row>
    <row r="8" spans="3:18" ht="15.75" thickBot="1" x14ac:dyDescent="0.3">
      <c r="E8" s="10"/>
      <c r="F8" s="11"/>
    </row>
    <row r="9" spans="3:18" ht="15.75" thickBot="1" x14ac:dyDescent="0.3">
      <c r="C9" t="s">
        <v>1</v>
      </c>
      <c r="D9" s="1"/>
      <c r="E9" s="10" t="s">
        <v>49</v>
      </c>
      <c r="F9" s="11" t="str">
        <f>IF(ISBLANK(D9),"","✔")</f>
        <v/>
      </c>
      <c r="M9">
        <f>IF(ISBLANK(D9),1,0)</f>
        <v>1</v>
      </c>
      <c r="Q9" t="s">
        <v>43</v>
      </c>
      <c r="R9">
        <f>IF(ISNUMBER(SEARCH("zwei",D42)),1,0)</f>
        <v>0</v>
      </c>
    </row>
    <row r="10" spans="3:18" ht="15.75" thickBot="1" x14ac:dyDescent="0.3">
      <c r="E10" s="10"/>
      <c r="F10" s="11"/>
    </row>
    <row r="11" spans="3:18" ht="15.75" thickBot="1" x14ac:dyDescent="0.3">
      <c r="C11" t="s">
        <v>2</v>
      </c>
      <c r="D11" s="1"/>
      <c r="E11" s="10" t="s">
        <v>49</v>
      </c>
      <c r="F11" s="11" t="str">
        <f>IF(ISBLANK(D11),"","✔")</f>
        <v/>
      </c>
      <c r="M11">
        <f>IF(ISBLANK(D11),1,0)</f>
        <v>1</v>
      </c>
      <c r="Q11" t="s">
        <v>44</v>
      </c>
      <c r="R11">
        <f>IF(ISNUMBER(SEARCH("drei",D42)),1,0)</f>
        <v>0</v>
      </c>
    </row>
    <row r="12" spans="3:18" ht="15.75" thickBot="1" x14ac:dyDescent="0.3">
      <c r="D12" s="6"/>
      <c r="E12" s="10"/>
      <c r="F12" s="11"/>
    </row>
    <row r="13" spans="3:18" ht="15.75" thickBot="1" x14ac:dyDescent="0.3">
      <c r="C13" t="s">
        <v>6</v>
      </c>
      <c r="D13" s="3"/>
      <c r="E13" s="10" t="s">
        <v>49</v>
      </c>
      <c r="F13" s="11" t="str">
        <f>IF(ISBLANK(D13),"","✔")</f>
        <v/>
      </c>
      <c r="M13">
        <f>IF(ISBLANK(D13),1,0)</f>
        <v>1</v>
      </c>
      <c r="Q13" t="s">
        <v>45</v>
      </c>
      <c r="R13">
        <f>IF(ISNUMBER(SEARCH("vier",D42)),1,0)</f>
        <v>0</v>
      </c>
    </row>
    <row r="14" spans="3:18" x14ac:dyDescent="0.25">
      <c r="D14" s="6"/>
      <c r="E14" s="10"/>
      <c r="F14" s="11"/>
    </row>
    <row r="15" spans="3:18" ht="15.75" thickBot="1" x14ac:dyDescent="0.3">
      <c r="C15" s="7" t="s">
        <v>11</v>
      </c>
      <c r="D15" s="6"/>
      <c r="E15" s="10"/>
      <c r="F15" s="11"/>
      <c r="Q15" t="s">
        <v>46</v>
      </c>
      <c r="R15">
        <f>IF(ISNUMBER(SEARCH("fünf",D42)),1,0)</f>
        <v>0</v>
      </c>
    </row>
    <row r="16" spans="3:18" ht="15.75" thickBot="1" x14ac:dyDescent="0.3">
      <c r="C16" t="s">
        <v>12</v>
      </c>
      <c r="D16" s="1"/>
      <c r="E16" s="10" t="s">
        <v>49</v>
      </c>
      <c r="F16" s="11" t="str">
        <f>IF(ISBLANK(D16),"","✔")</f>
        <v/>
      </c>
      <c r="M16">
        <f>IF(ISBLANK(D16),1,0)</f>
        <v>1</v>
      </c>
    </row>
    <row r="17" spans="3:18" ht="15.75" thickBot="1" x14ac:dyDescent="0.3">
      <c r="D17" s="6"/>
      <c r="E17" s="10"/>
      <c r="F17" s="11"/>
      <c r="Q17" t="s">
        <v>47</v>
      </c>
      <c r="R17">
        <f>IF(ISNUMBER(SEARCH("sechs",D42)),1,0)</f>
        <v>0</v>
      </c>
    </row>
    <row r="18" spans="3:18" ht="15.75" thickBot="1" x14ac:dyDescent="0.3">
      <c r="C18" t="s">
        <v>13</v>
      </c>
      <c r="D18" s="1"/>
      <c r="E18" s="10" t="s">
        <v>49</v>
      </c>
      <c r="F18" s="11" t="str">
        <f>IF(ISBLANK(D18),"","✔")</f>
        <v/>
      </c>
      <c r="M18">
        <f>IF(ISBLANK(D18),1,0)</f>
        <v>1</v>
      </c>
    </row>
    <row r="19" spans="3:18" ht="15.75" thickBot="1" x14ac:dyDescent="0.3">
      <c r="D19" s="6"/>
      <c r="E19" s="10"/>
      <c r="F19" s="11"/>
      <c r="Q19" t="s">
        <v>41</v>
      </c>
    </row>
    <row r="20" spans="3:18" ht="15.75" thickBot="1" x14ac:dyDescent="0.3">
      <c r="C20" t="s">
        <v>14</v>
      </c>
      <c r="D20" s="1"/>
      <c r="E20" s="10" t="s">
        <v>49</v>
      </c>
      <c r="F20" s="11" t="str">
        <f>IF(ISBLANK(D20),"","✔")</f>
        <v/>
      </c>
      <c r="M20">
        <f>IF(ISBLANK(D20),1,0)</f>
        <v>1</v>
      </c>
    </row>
    <row r="21" spans="3:18" ht="15.75" thickBot="1" x14ac:dyDescent="0.3">
      <c r="D21" s="6"/>
      <c r="E21" s="10"/>
      <c r="F21" s="11"/>
      <c r="Q21" t="s">
        <v>50</v>
      </c>
      <c r="R21">
        <f>IF(ISNUMBER(SEARCH("eins",D72)),1,0)</f>
        <v>0</v>
      </c>
    </row>
    <row r="22" spans="3:18" ht="15.75" thickBot="1" x14ac:dyDescent="0.3">
      <c r="C22" t="s">
        <v>15</v>
      </c>
      <c r="D22" s="1"/>
      <c r="E22" s="10" t="s">
        <v>49</v>
      </c>
      <c r="F22" s="11" t="str">
        <f>IF(ISBLANK(D22),"","✔")</f>
        <v/>
      </c>
      <c r="M22">
        <f>IF(ISBLANK(D22),1,0)</f>
        <v>1</v>
      </c>
    </row>
    <row r="23" spans="3:18" ht="15.75" thickBot="1" x14ac:dyDescent="0.3">
      <c r="D23" s="6"/>
      <c r="E23" s="10"/>
      <c r="F23" s="11"/>
      <c r="Q23" t="s">
        <v>43</v>
      </c>
      <c r="R23">
        <f>IF(ISNUMBER(SEARCH("zwei",D72)),1,0)</f>
        <v>0</v>
      </c>
    </row>
    <row r="24" spans="3:18" ht="15.75" thickBot="1" x14ac:dyDescent="0.3">
      <c r="C24" t="s">
        <v>7</v>
      </c>
      <c r="D24" s="1"/>
      <c r="E24" s="10" t="s">
        <v>49</v>
      </c>
      <c r="F24" s="11" t="str">
        <f>IF(ISBLANK(D24),"","✔")</f>
        <v/>
      </c>
      <c r="M24">
        <f>IF(ISBLANK(D24),1,0)</f>
        <v>1</v>
      </c>
    </row>
    <row r="25" spans="3:18" ht="15.75" thickBot="1" x14ac:dyDescent="0.3">
      <c r="D25" s="6"/>
      <c r="E25" s="10"/>
      <c r="F25" s="11"/>
      <c r="Q25" t="s">
        <v>44</v>
      </c>
      <c r="R25">
        <f>IF(ISNUMBER(SEARCH("drei",D72)),1,0)</f>
        <v>0</v>
      </c>
    </row>
    <row r="26" spans="3:18" ht="15.75" thickBot="1" x14ac:dyDescent="0.3">
      <c r="C26" t="s">
        <v>21</v>
      </c>
      <c r="D26" s="1"/>
      <c r="E26" s="10" t="s">
        <v>49</v>
      </c>
      <c r="F26" s="11" t="str">
        <f>IF(ISBLANK(D26),"","✔")</f>
        <v/>
      </c>
      <c r="M26">
        <f>IF(ISBLANK(D26),1,0)</f>
        <v>1</v>
      </c>
    </row>
    <row r="27" spans="3:18" ht="15.75" thickBot="1" x14ac:dyDescent="0.3">
      <c r="D27" s="6"/>
      <c r="E27" s="10"/>
      <c r="F27" s="11"/>
      <c r="Q27" t="s">
        <v>45</v>
      </c>
      <c r="R27">
        <f>IF(ISNUMBER(SEARCH("vier",D72)),1,0)</f>
        <v>0</v>
      </c>
    </row>
    <row r="28" spans="3:18" ht="15.75" thickBot="1" x14ac:dyDescent="0.3">
      <c r="C28" t="s">
        <v>16</v>
      </c>
      <c r="D28" s="1"/>
      <c r="E28" s="10" t="s">
        <v>49</v>
      </c>
      <c r="F28" s="11" t="str">
        <f>IF(ISBLANK(D28),"","✔")</f>
        <v/>
      </c>
      <c r="M28">
        <f>IF(ISBLANK(D28),1,0)</f>
        <v>1</v>
      </c>
    </row>
    <row r="29" spans="3:18" x14ac:dyDescent="0.25">
      <c r="E29" s="10"/>
      <c r="F29" s="11"/>
      <c r="Q29" t="s">
        <v>46</v>
      </c>
      <c r="R29">
        <f>IF(ISNUMBER(SEARCH("fünf",D72)),1,0)</f>
        <v>0</v>
      </c>
    </row>
    <row r="30" spans="3:18" ht="15.75" thickBot="1" x14ac:dyDescent="0.3">
      <c r="C30" s="7" t="s">
        <v>22</v>
      </c>
      <c r="E30" s="10"/>
      <c r="F30" s="11"/>
    </row>
    <row r="31" spans="3:18" ht="15.75" thickBot="1" x14ac:dyDescent="0.3">
      <c r="C31" t="s">
        <v>23</v>
      </c>
      <c r="D31" s="1"/>
      <c r="E31" s="10" t="s">
        <v>49</v>
      </c>
      <c r="F31" s="11" t="str">
        <f>IF(ISBLANK(D31),"","✔")</f>
        <v/>
      </c>
      <c r="M31">
        <f>IF(ISBLANK(D31),1,0)</f>
        <v>1</v>
      </c>
      <c r="Q31" t="s">
        <v>47</v>
      </c>
      <c r="R31">
        <f>IF(ISNUMBER(SEARCH("sechs",D72)),1,0)</f>
        <v>0</v>
      </c>
    </row>
    <row r="32" spans="3:18" ht="15.75" thickBot="1" x14ac:dyDescent="0.3">
      <c r="E32" s="10"/>
      <c r="F32" s="11"/>
    </row>
    <row r="33" spans="3:18" ht="15.75" thickBot="1" x14ac:dyDescent="0.3">
      <c r="C33" t="s">
        <v>24</v>
      </c>
      <c r="D33" s="1"/>
      <c r="E33" s="10" t="str">
        <f>IF(ISNUMBER(SEARCH("Es wurden einzelne Paragraphen geändert.",D31)),"X","")</f>
        <v/>
      </c>
      <c r="F33" s="11" t="str">
        <f>IF(AND(NOT(ISBLANK(D33)),(SUM(R35)&gt;0)),"✔","")</f>
        <v/>
      </c>
      <c r="M33">
        <f>IF(AND(ISBLANK(D33),(SUM(R35)&gt;0)),1,0)</f>
        <v>0</v>
      </c>
      <c r="Q33" t="s">
        <v>48</v>
      </c>
    </row>
    <row r="34" spans="3:18" ht="15.75" thickBot="1" x14ac:dyDescent="0.3">
      <c r="D34" s="6"/>
      <c r="E34" s="10"/>
      <c r="F34" s="11"/>
    </row>
    <row r="35" spans="3:18" ht="15.75" thickBot="1" x14ac:dyDescent="0.3">
      <c r="C35" t="s">
        <v>51</v>
      </c>
      <c r="D35" s="1"/>
      <c r="E35" s="10" t="str">
        <f>IF(SUM(R35:R37)&gt;0,"X","")</f>
        <v/>
      </c>
      <c r="F35" s="11" t="str">
        <f>IF(AND(NOT(ISBLANK(D35)),(SUM(R35:R37)&gt;0)),"✔","")</f>
        <v/>
      </c>
      <c r="M35">
        <f>IF(AND(ISBLANK(D35),(SUM(R35:R37)&gt;0)),1,0)</f>
        <v>0</v>
      </c>
      <c r="Q35" t="s">
        <v>54</v>
      </c>
      <c r="R35">
        <f>IF(ISNUMBER(SEARCH("Es wurden einzelne Paragraphen geändert.",D31)),1,0)</f>
        <v>0</v>
      </c>
    </row>
    <row r="36" spans="3:18" ht="15.75" thickBot="1" x14ac:dyDescent="0.3">
      <c r="D36" s="6"/>
      <c r="E36" s="10"/>
      <c r="F36" s="11"/>
    </row>
    <row r="37" spans="3:18" ht="15.75" thickBot="1" x14ac:dyDescent="0.3">
      <c r="C37" t="s">
        <v>52</v>
      </c>
      <c r="D37" s="1"/>
      <c r="E37" s="10" t="str">
        <f>IF(AND(SUM(R35:R37)&gt;0,SUM(R41:R43)&gt;0),"X","")</f>
        <v/>
      </c>
      <c r="F37" s="11" t="str">
        <f>IF(AND(NOT(ISBLANK(D37)),SUM(R35:R37)&gt;0,SUM(R41:R43)&gt;0),"✔","")</f>
        <v/>
      </c>
      <c r="M37">
        <f>IF(AND(ISBLANK(D37),SUM(R35:R37)&gt;0,SUM(R41:R43)&gt;0),1,0)</f>
        <v>0</v>
      </c>
      <c r="Q37" t="s">
        <v>55</v>
      </c>
      <c r="R37">
        <f>IF(ISNUMBER(SEARCH("Die komplette Satzung wurde neu gefasst.",D31)),1,0)</f>
        <v>0</v>
      </c>
    </row>
    <row r="38" spans="3:18" ht="15.75" thickBot="1" x14ac:dyDescent="0.3">
      <c r="D38" s="6"/>
      <c r="E38" s="10"/>
      <c r="F38" s="11"/>
    </row>
    <row r="39" spans="3:18" ht="15.75" thickBot="1" x14ac:dyDescent="0.3">
      <c r="C39" t="s">
        <v>53</v>
      </c>
      <c r="D39" s="1"/>
      <c r="E39" s="10" t="str">
        <f>IF(AND(SUM(R35:R37)&gt;0,SUM(R43:R45)&gt;0),"X","")</f>
        <v/>
      </c>
      <c r="F39" s="11" t="str">
        <f>IF(AND(NOT(ISBLANK(D39)),SUM(R35:R37)&gt;0,SUM(R43:R45)&gt;0),"✔","")</f>
        <v/>
      </c>
      <c r="M39">
        <f>IF(AND(ISBLANK(D39),SUM(R35:R37)&gt;0,SUM(R43:R45)&gt;0),1,0)</f>
        <v>0</v>
      </c>
      <c r="Q39" t="s">
        <v>56</v>
      </c>
    </row>
    <row r="40" spans="3:18" x14ac:dyDescent="0.25">
      <c r="E40" s="10"/>
      <c r="F40" s="11"/>
    </row>
    <row r="41" spans="3:18" ht="15.75" thickBot="1" x14ac:dyDescent="0.3">
      <c r="C41" s="7" t="s">
        <v>20</v>
      </c>
      <c r="E41" s="10"/>
      <c r="F41" s="11"/>
      <c r="Q41" t="s">
        <v>57</v>
      </c>
      <c r="R41">
        <f>IF(ISNUMBER(SEARCH("Es wurde der Vereinsname geändert.",D35)),1,0)</f>
        <v>0</v>
      </c>
    </row>
    <row r="42" spans="3:18" ht="15.75" thickBot="1" x14ac:dyDescent="0.3">
      <c r="C42" t="s">
        <v>17</v>
      </c>
      <c r="D42" s="1"/>
      <c r="E42" s="10" t="s">
        <v>49</v>
      </c>
      <c r="F42" s="11" t="str">
        <f>IF(ISBLANK(D42),"","✔")</f>
        <v/>
      </c>
      <c r="M42">
        <f>IF(ISBLANK(D42),1,0)</f>
        <v>1</v>
      </c>
    </row>
    <row r="43" spans="3:18" x14ac:dyDescent="0.25">
      <c r="E43" s="10"/>
      <c r="F43" s="11"/>
      <c r="Q43" t="s">
        <v>58</v>
      </c>
      <c r="R43">
        <f>IF(ISNUMBER(SEARCH("Es wurde der Vereinsname und der Sitz geändert.",D35)),1,0)</f>
        <v>0</v>
      </c>
    </row>
    <row r="44" spans="3:18" ht="15.75" thickBot="1" x14ac:dyDescent="0.3">
      <c r="C44" s="7" t="s">
        <v>26</v>
      </c>
      <c r="E44" s="10"/>
      <c r="F44" s="11"/>
      <c r="H44" s="7" t="s">
        <v>30</v>
      </c>
      <c r="I44" s="6"/>
    </row>
    <row r="45" spans="3:18" ht="15.75" thickBot="1" x14ac:dyDescent="0.3">
      <c r="C45" t="s">
        <v>0</v>
      </c>
      <c r="D45" s="1"/>
      <c r="E45" s="10" t="str">
        <f>IF(SUM(R7:R17)&gt;0,"X","")</f>
        <v/>
      </c>
      <c r="F45" s="11" t="str">
        <f>IF(AND(NOT(ISBLANK(D45)),(SUM(R7:R17)&gt;0)),"✔","")</f>
        <v/>
      </c>
      <c r="H45" t="s">
        <v>0</v>
      </c>
      <c r="I45" s="1"/>
      <c r="J45" s="10" t="str">
        <f>IF(SUM(R13:R17)&gt;0,"X","")</f>
        <v/>
      </c>
      <c r="K45" s="11" t="str">
        <f>IF(AND(NOT(ISBLANK(I45)),(SUM(R13:R17)&gt;0)),"✔","")</f>
        <v/>
      </c>
      <c r="M45">
        <f>IF(AND(ISBLANK(D45),(SUM(R7:R17)&gt;0)),1,0)</f>
        <v>0</v>
      </c>
      <c r="O45">
        <f>IF(AND(ISBLANK(I45),(SUM(R13:R17)&gt;0)),1,0)</f>
        <v>0</v>
      </c>
      <c r="Q45" t="s">
        <v>13</v>
      </c>
      <c r="R45">
        <f>IF(ISNUMBER(SEARCH("Es wurde der Sitz geändert.",D35)),1,0)</f>
        <v>0</v>
      </c>
    </row>
    <row r="46" spans="3:18" ht="15.75" thickBot="1" x14ac:dyDescent="0.3">
      <c r="E46" s="10"/>
      <c r="F46" s="11"/>
      <c r="J46" s="10"/>
      <c r="K46" s="11"/>
    </row>
    <row r="47" spans="3:18" ht="15.75" thickBot="1" x14ac:dyDescent="0.3">
      <c r="C47" t="s">
        <v>1</v>
      </c>
      <c r="D47" s="1"/>
      <c r="E47" s="10" t="str">
        <f>IF(SUM(R7:R17)&gt;0,"X","")</f>
        <v/>
      </c>
      <c r="F47" s="11" t="str">
        <f>IF(AND(NOT(ISBLANK(D47)),(SUM(R7:R17)&gt;0)),"✔","")</f>
        <v/>
      </c>
      <c r="H47" t="s">
        <v>1</v>
      </c>
      <c r="I47" s="1"/>
      <c r="J47" s="10" t="str">
        <f>IF(SUM(R13:R17)&gt;0,"X","")</f>
        <v/>
      </c>
      <c r="K47" s="11" t="str">
        <f>IF(AND(NOT(ISBLANK(I47)),(SUM(R13:R17)&gt;0)),"✔","")</f>
        <v/>
      </c>
      <c r="M47">
        <f>IF(AND(ISBLANK(D47),(SUM(R7:R17)&gt;0)),1,0)</f>
        <v>0</v>
      </c>
      <c r="O47">
        <f>IF(AND(ISBLANK(I47),(SUM(R13:R17)&gt;0)),1,0)</f>
        <v>0</v>
      </c>
    </row>
    <row r="48" spans="3:18" ht="15.75" thickBot="1" x14ac:dyDescent="0.3">
      <c r="E48" s="10"/>
      <c r="F48" s="11"/>
      <c r="J48" s="10"/>
      <c r="K48" s="11"/>
    </row>
    <row r="49" spans="3:15" ht="15.75" thickBot="1" x14ac:dyDescent="0.3">
      <c r="C49" t="s">
        <v>2</v>
      </c>
      <c r="D49" s="1"/>
      <c r="E49" s="10" t="str">
        <f>IF(SUM(R7:R17)&gt;0,"X","")</f>
        <v/>
      </c>
      <c r="F49" s="11" t="str">
        <f>IF(AND(NOT(ISBLANK(D49)),(SUM(R7:R17)&gt;0)),"✔","")</f>
        <v/>
      </c>
      <c r="H49" t="s">
        <v>2</v>
      </c>
      <c r="I49" s="1"/>
      <c r="J49" s="10" t="str">
        <f>IF(SUM(R13:R17)&gt;0,"X","")</f>
        <v/>
      </c>
      <c r="K49" s="11" t="str">
        <f>IF(AND(NOT(ISBLANK(I49)),(SUM(R13:R17)&gt;0)),"✔","")</f>
        <v/>
      </c>
      <c r="M49">
        <f>IF(AND(ISBLANK(D49),(SUM(R7:R17)&gt;0)),1,0)</f>
        <v>0</v>
      </c>
      <c r="O49">
        <f>IF(AND(ISBLANK(I49),(SUM(R13:R17)&gt;0)),1,0)</f>
        <v>0</v>
      </c>
    </row>
    <row r="50" spans="3:15" ht="15.75" thickBot="1" x14ac:dyDescent="0.3">
      <c r="E50" s="10"/>
      <c r="F50" s="11"/>
      <c r="J50" s="10"/>
      <c r="K50" s="11"/>
    </row>
    <row r="51" spans="3:15" ht="15.75" thickBot="1" x14ac:dyDescent="0.3">
      <c r="C51" t="s">
        <v>18</v>
      </c>
      <c r="D51" s="1"/>
      <c r="E51" s="10" t="str">
        <f>IF(SUM(R7:R17)&gt;0,"X","")</f>
        <v/>
      </c>
      <c r="F51" s="11" t="str">
        <f>IF(AND(NOT(ISBLANK(D51)),(SUM(R7:R17)&gt;0)),"✔","")</f>
        <v/>
      </c>
      <c r="H51" t="s">
        <v>18</v>
      </c>
      <c r="I51" s="1"/>
      <c r="J51" s="10" t="str">
        <f>IF(SUM(R13:R17)&gt;0,"X","")</f>
        <v/>
      </c>
      <c r="K51" s="11" t="str">
        <f>IF(AND(NOT(ISBLANK(I51)),(SUM(R13:R17)&gt;0)),"✔","")</f>
        <v/>
      </c>
      <c r="M51">
        <f>IF(AND(ISBLANK(D51),(SUM(R7:R17)&gt;0)),1,0)</f>
        <v>0</v>
      </c>
      <c r="O51">
        <f>IF(AND(ISBLANK(I51),(SUM(R13:R17)&gt;0)),1,0)</f>
        <v>0</v>
      </c>
    </row>
    <row r="52" spans="3:15" x14ac:dyDescent="0.25">
      <c r="E52" s="10"/>
      <c r="F52" s="11"/>
      <c r="J52" s="10"/>
      <c r="K52" s="11"/>
    </row>
    <row r="53" spans="3:15" ht="15.75" thickBot="1" x14ac:dyDescent="0.3">
      <c r="C53" s="7" t="s">
        <v>28</v>
      </c>
      <c r="D53" s="6"/>
      <c r="E53" s="10"/>
      <c r="F53" s="11"/>
      <c r="H53" s="7" t="s">
        <v>31</v>
      </c>
      <c r="I53" s="6"/>
      <c r="J53" s="10"/>
      <c r="K53" s="11"/>
    </row>
    <row r="54" spans="3:15" ht="15.75" thickBot="1" x14ac:dyDescent="0.3">
      <c r="C54" t="s">
        <v>0</v>
      </c>
      <c r="D54" s="1"/>
      <c r="E54" s="10" t="str">
        <f>IF(SUM(R9:R17)&gt;0,"X","")</f>
        <v/>
      </c>
      <c r="F54" s="11" t="str">
        <f>IF(AND(NOT(ISBLANK(D54)),(SUM(R9:R17)&gt;0)),"✔","")</f>
        <v/>
      </c>
      <c r="H54" t="s">
        <v>0</v>
      </c>
      <c r="I54" s="1"/>
      <c r="J54" s="10" t="str">
        <f>IF(SUM(R15:R17)&gt;0,"X","")</f>
        <v/>
      </c>
      <c r="K54" s="11" t="str">
        <f>IF(AND(NOT(ISBLANK(I54)),(SUM(R15:R17)&gt;0)),"✔","")</f>
        <v/>
      </c>
      <c r="M54">
        <f>IF(AND(ISBLANK(D54),(SUM(R9:R17)&gt;0)),1,0)</f>
        <v>0</v>
      </c>
      <c r="O54">
        <f>IF(AND(ISBLANK(I54),(SUM(R15:R17)&gt;0)),1,0)</f>
        <v>0</v>
      </c>
    </row>
    <row r="55" spans="3:15" ht="15.75" thickBot="1" x14ac:dyDescent="0.3">
      <c r="E55" s="10"/>
      <c r="F55" s="11"/>
      <c r="J55" s="10"/>
      <c r="K55" s="11"/>
    </row>
    <row r="56" spans="3:15" ht="15.75" thickBot="1" x14ac:dyDescent="0.3">
      <c r="C56" t="s">
        <v>1</v>
      </c>
      <c r="D56" s="1"/>
      <c r="E56" s="10" t="str">
        <f>IF(SUM(R9:R17)&gt;0,"X","")</f>
        <v/>
      </c>
      <c r="F56" s="11" t="str">
        <f>IF(AND(NOT(ISBLANK(D56)),(SUM(R9:R17)&gt;0)),"✔","")</f>
        <v/>
      </c>
      <c r="H56" t="s">
        <v>1</v>
      </c>
      <c r="I56" s="1"/>
      <c r="J56" s="10" t="str">
        <f>IF(SUM(R15:R17)&gt;0,"X","")</f>
        <v/>
      </c>
      <c r="K56" s="11" t="str">
        <f>IF(AND(NOT(ISBLANK(I56)),(SUM(R15:R17)&gt;0)),"✔","")</f>
        <v/>
      </c>
      <c r="M56">
        <f>IF(AND(ISBLANK(D56),(SUM(R9:R17)&gt;0)),1,0)</f>
        <v>0</v>
      </c>
      <c r="O56">
        <f>IF(AND(ISBLANK(I56),(SUM(R15:R17)&gt;0)),1,0)</f>
        <v>0</v>
      </c>
    </row>
    <row r="57" spans="3:15" ht="15.75" thickBot="1" x14ac:dyDescent="0.3">
      <c r="E57" s="10"/>
      <c r="F57" s="11"/>
      <c r="J57" s="10"/>
      <c r="K57" s="11"/>
    </row>
    <row r="58" spans="3:15" ht="15.75" thickBot="1" x14ac:dyDescent="0.3">
      <c r="C58" t="s">
        <v>2</v>
      </c>
      <c r="D58" s="1"/>
      <c r="E58" s="10" t="str">
        <f>IF(SUM(R9:R17)&gt;0,"X","")</f>
        <v/>
      </c>
      <c r="F58" s="11" t="str">
        <f>IF(AND(NOT(ISBLANK(D58)),(SUM(R9:R17)&gt;0)),"✔","")</f>
        <v/>
      </c>
      <c r="H58" t="s">
        <v>2</v>
      </c>
      <c r="I58" s="1"/>
      <c r="J58" s="10" t="str">
        <f>IF(SUM(R15:R17)&gt;0,"X","")</f>
        <v/>
      </c>
      <c r="K58" s="11" t="str">
        <f>IF(AND(NOT(ISBLANK(I58)),(SUM(R15:R17)&gt;0)),"✔","")</f>
        <v/>
      </c>
      <c r="M58">
        <f>IF(AND(ISBLANK(D58),(SUM(R9:R17)&gt;0)),1,0)</f>
        <v>0</v>
      </c>
      <c r="O58">
        <f>IF(AND(ISBLANK(I58),(SUM(R15:R17)&gt;0)),1,0)</f>
        <v>0</v>
      </c>
    </row>
    <row r="59" spans="3:15" ht="15.75" thickBot="1" x14ac:dyDescent="0.3">
      <c r="E59" s="10"/>
      <c r="F59" s="11"/>
      <c r="J59" s="10"/>
      <c r="K59" s="11"/>
    </row>
    <row r="60" spans="3:15" ht="15.75" thickBot="1" x14ac:dyDescent="0.3">
      <c r="C60" t="s">
        <v>18</v>
      </c>
      <c r="D60" s="1"/>
      <c r="E60" s="10" t="str">
        <f>IF(SUM(R9:R17)&gt;0,"X","")</f>
        <v/>
      </c>
      <c r="F60" s="11" t="str">
        <f>IF(AND(NOT(ISBLANK(D60)),(SUM(R9:R17)&gt;0)),"✔","")</f>
        <v/>
      </c>
      <c r="H60" t="s">
        <v>18</v>
      </c>
      <c r="I60" s="1"/>
      <c r="J60" s="10" t="str">
        <f>IF(SUM(R15:R17)&gt;0,"X","")</f>
        <v/>
      </c>
      <c r="K60" s="11" t="str">
        <f>IF(AND(NOT(ISBLANK(I60)),(SUM(R15:R17)&gt;0)),"✔","")</f>
        <v/>
      </c>
      <c r="M60">
        <f>IF(AND(ISBLANK(D60),(SUM(R9:R17)&gt;0)),1,0)</f>
        <v>0</v>
      </c>
      <c r="O60">
        <f>IF(AND(ISBLANK(I60),(SUM(R15:R17)&gt;0)),1,0)</f>
        <v>0</v>
      </c>
    </row>
    <row r="61" spans="3:15" x14ac:dyDescent="0.25">
      <c r="D61" s="6"/>
      <c r="E61" s="10"/>
      <c r="F61" s="11"/>
      <c r="I61" s="6"/>
      <c r="J61" s="10"/>
      <c r="K61" s="11"/>
    </row>
    <row r="62" spans="3:15" ht="15.75" thickBot="1" x14ac:dyDescent="0.3">
      <c r="C62" s="7" t="s">
        <v>29</v>
      </c>
      <c r="D62" s="6"/>
      <c r="E62" s="10"/>
      <c r="F62" s="11"/>
      <c r="H62" s="7" t="s">
        <v>27</v>
      </c>
      <c r="I62" s="6"/>
      <c r="J62" s="10"/>
      <c r="K62" s="11"/>
    </row>
    <row r="63" spans="3:15" ht="15.75" thickBot="1" x14ac:dyDescent="0.3">
      <c r="C63" t="s">
        <v>0</v>
      </c>
      <c r="D63" s="1"/>
      <c r="E63" s="10" t="str">
        <f>IF(SUM(R11:R17)&gt;0,"X","")</f>
        <v/>
      </c>
      <c r="F63" s="11" t="str">
        <f>IF(AND(NOT(ISBLANK(D63)),(SUM(R11:R17)&gt;0)),"✔","")</f>
        <v/>
      </c>
      <c r="H63" t="s">
        <v>0</v>
      </c>
      <c r="I63" s="1"/>
      <c r="J63" s="10" t="str">
        <f>IF(SUM(R17)&gt;0,"X","")</f>
        <v/>
      </c>
      <c r="K63" s="11" t="str">
        <f>IF(AND(NOT(ISBLANK(I63)),(SUM(R17)&gt;0)),"✔","")</f>
        <v/>
      </c>
      <c r="M63">
        <f>IF(AND(ISBLANK(D63),(SUM(R11:R17)&gt;0)),1,0)</f>
        <v>0</v>
      </c>
      <c r="O63">
        <f>IF(AND(ISBLANK(I63),(SUM(R17)&gt;0)),1,0)</f>
        <v>0</v>
      </c>
    </row>
    <row r="64" spans="3:15" ht="15.75" thickBot="1" x14ac:dyDescent="0.3">
      <c r="E64" s="10"/>
      <c r="F64" s="11"/>
      <c r="J64" s="10"/>
      <c r="K64" s="11"/>
    </row>
    <row r="65" spans="3:15" ht="15.75" thickBot="1" x14ac:dyDescent="0.3">
      <c r="C65" t="s">
        <v>1</v>
      </c>
      <c r="D65" s="1"/>
      <c r="E65" s="10" t="str">
        <f>IF(SUM(R11:R17)&gt;0,"X","")</f>
        <v/>
      </c>
      <c r="F65" s="11" t="str">
        <f>IF(AND(NOT(ISBLANK(D65)),(SUM(R11:R17)&gt;0)),"✔","")</f>
        <v/>
      </c>
      <c r="H65" t="s">
        <v>1</v>
      </c>
      <c r="I65" s="1"/>
      <c r="J65" s="10" t="str">
        <f>IF(SUM(R17)&gt;0,"X","")</f>
        <v/>
      </c>
      <c r="K65" s="11" t="str">
        <f>IF(AND(NOT(ISBLANK(I65)),(SUM(R17)&gt;0)),"✔","")</f>
        <v/>
      </c>
      <c r="M65">
        <f>IF(AND(ISBLANK(D65),(SUM(R11:R17)&gt;0)),1,0)</f>
        <v>0</v>
      </c>
      <c r="O65">
        <f>IF(AND(ISBLANK(I65),(SUM(R17)&gt;0)),1,0)</f>
        <v>0</v>
      </c>
    </row>
    <row r="66" spans="3:15" ht="15.75" thickBot="1" x14ac:dyDescent="0.3">
      <c r="E66" s="10"/>
      <c r="F66" s="11"/>
      <c r="J66" s="10"/>
      <c r="K66" s="11"/>
    </row>
    <row r="67" spans="3:15" ht="15.75" thickBot="1" x14ac:dyDescent="0.3">
      <c r="C67" t="s">
        <v>2</v>
      </c>
      <c r="D67" s="1"/>
      <c r="E67" s="10" t="str">
        <f>IF(SUM(R11:R17)&gt;0,"X","")</f>
        <v/>
      </c>
      <c r="F67" s="11" t="str">
        <f>IF(AND(NOT(ISBLANK(D67)),(SUM(R11:R17)&gt;0)),"✔","")</f>
        <v/>
      </c>
      <c r="H67" t="s">
        <v>2</v>
      </c>
      <c r="I67" s="1"/>
      <c r="J67" s="10" t="str">
        <f>IF(SUM(R17)&gt;0,"X","")</f>
        <v/>
      </c>
      <c r="K67" s="11" t="str">
        <f>IF(AND(NOT(ISBLANK(I67)),(SUM(R17)&gt;0)),"✔","")</f>
        <v/>
      </c>
      <c r="M67">
        <f>IF(AND(ISBLANK(D67),(SUM(R11:R17)&gt;0)),1,0)</f>
        <v>0</v>
      </c>
      <c r="O67">
        <f>IF(AND(ISBLANK(I67),(SUM(R17)&gt;0)),1,0)</f>
        <v>0</v>
      </c>
    </row>
    <row r="68" spans="3:15" ht="15.75" thickBot="1" x14ac:dyDescent="0.3">
      <c r="E68" s="10"/>
      <c r="F68" s="11"/>
      <c r="J68" s="10"/>
      <c r="K68" s="11"/>
    </row>
    <row r="69" spans="3:15" ht="15.75" thickBot="1" x14ac:dyDescent="0.3">
      <c r="C69" t="s">
        <v>18</v>
      </c>
      <c r="D69" s="1"/>
      <c r="E69" s="10" t="str">
        <f>IF(SUM(R11:R17)&gt;0,"X","")</f>
        <v/>
      </c>
      <c r="F69" s="11" t="str">
        <f>IF(AND(NOT(ISBLANK(D69)),(SUM(R11:R17)&gt;0)),"✔","")</f>
        <v/>
      </c>
      <c r="H69" t="s">
        <v>18</v>
      </c>
      <c r="I69" s="1"/>
      <c r="J69" s="10" t="str">
        <f>IF(SUM(R17)&gt;0,"X","")</f>
        <v/>
      </c>
      <c r="K69" s="11" t="str">
        <f>IF(AND(NOT(ISBLANK(I69)),(SUM(R17)&gt;0)),"✔","")</f>
        <v/>
      </c>
      <c r="M69">
        <f>IF(AND(ISBLANK(D69),(SUM(R11:R17)&gt;0)),1,0)</f>
        <v>0</v>
      </c>
      <c r="O69">
        <f>IF(AND(ISBLANK(I69),(SUM(R17)&gt;0)),1,0)</f>
        <v>0</v>
      </c>
    </row>
    <row r="70" spans="3:15" x14ac:dyDescent="0.25">
      <c r="E70" s="10"/>
      <c r="F70" s="11"/>
      <c r="J70" s="10"/>
      <c r="K70" s="11"/>
    </row>
    <row r="71" spans="3:15" ht="15.75" thickBot="1" x14ac:dyDescent="0.3">
      <c r="C71" s="7" t="s">
        <v>19</v>
      </c>
      <c r="D71" s="6"/>
      <c r="E71" s="10"/>
      <c r="F71" s="11"/>
      <c r="J71" s="10"/>
      <c r="K71" s="11"/>
    </row>
    <row r="72" spans="3:15" ht="15.75" thickBot="1" x14ac:dyDescent="0.3">
      <c r="C72" t="s">
        <v>17</v>
      </c>
      <c r="D72" s="1"/>
      <c r="E72" s="10" t="s">
        <v>49</v>
      </c>
      <c r="F72" s="11" t="str">
        <f>IF(ISBLANK(D72),"","✔")</f>
        <v/>
      </c>
      <c r="J72" s="10"/>
      <c r="K72" s="11"/>
      <c r="M72">
        <f>IF(ISBLANK(D72),1,0)</f>
        <v>1</v>
      </c>
    </row>
    <row r="73" spans="3:15" x14ac:dyDescent="0.25">
      <c r="E73" s="10"/>
      <c r="F73" s="11"/>
      <c r="J73" s="10"/>
      <c r="K73" s="11"/>
    </row>
    <row r="74" spans="3:15" ht="15.75" thickBot="1" x14ac:dyDescent="0.3">
      <c r="C74" s="7" t="s">
        <v>32</v>
      </c>
      <c r="E74" s="10"/>
      <c r="F74" s="11"/>
      <c r="H74" s="7" t="s">
        <v>35</v>
      </c>
      <c r="I74" s="6"/>
      <c r="J74" s="10"/>
      <c r="K74" s="11"/>
    </row>
    <row r="75" spans="3:15" ht="15.75" thickBot="1" x14ac:dyDescent="0.3">
      <c r="C75" t="s">
        <v>0</v>
      </c>
      <c r="D75" s="1"/>
      <c r="E75" s="10" t="str">
        <f>IF(SUM(R21:R31)&gt;0,"X","")</f>
        <v/>
      </c>
      <c r="F75" s="11" t="str">
        <f>IF(AND(NOT(ISBLANK(D75)),(SUM(R21:R31)&gt;0)),"✔","")</f>
        <v/>
      </c>
      <c r="H75" t="s">
        <v>0</v>
      </c>
      <c r="I75" s="1"/>
      <c r="J75" s="10" t="str">
        <f>IF(SUM(R27:R31)&gt;0,"X","")</f>
        <v/>
      </c>
      <c r="K75" s="11" t="str">
        <f>IF(AND(NOT(ISBLANK(I75)),(SUM(R27:R31)&gt;0)),"✔","")</f>
        <v/>
      </c>
      <c r="M75">
        <f>IF(AND(ISBLANK(D75),(SUM(R21:R31)&gt;0)),1,0)</f>
        <v>0</v>
      </c>
      <c r="O75">
        <f>IF(AND(ISBLANK(I75),(SUM(R27:R31)&gt;0)),1,0)</f>
        <v>0</v>
      </c>
    </row>
    <row r="76" spans="3:15" ht="15.75" thickBot="1" x14ac:dyDescent="0.3">
      <c r="E76" s="10"/>
      <c r="F76" s="11"/>
      <c r="J76" s="10"/>
      <c r="K76" s="11"/>
    </row>
    <row r="77" spans="3:15" ht="15.75" thickBot="1" x14ac:dyDescent="0.3">
      <c r="C77" t="s">
        <v>1</v>
      </c>
      <c r="D77" s="1"/>
      <c r="E77" s="10" t="str">
        <f>IF(SUM(R21:R31)&gt;0,"X","")</f>
        <v/>
      </c>
      <c r="F77" s="11" t="str">
        <f>IF(AND(NOT(ISBLANK(D77)),(SUM(R21:R31)&gt;0)),"✔","")</f>
        <v/>
      </c>
      <c r="H77" t="s">
        <v>1</v>
      </c>
      <c r="I77" s="1"/>
      <c r="J77" s="10" t="str">
        <f>IF(SUM(R27:R31)&gt;0,"X","")</f>
        <v/>
      </c>
      <c r="K77" s="11" t="str">
        <f>IF(AND(NOT(ISBLANK(I77)),(SUM(R27:R31)&gt;0)),"✔","")</f>
        <v/>
      </c>
      <c r="M77">
        <f>IF(AND(ISBLANK(D77),(SUM(R21:R31)&gt;0)),1,0)</f>
        <v>0</v>
      </c>
      <c r="O77">
        <f>IF(AND(ISBLANK(I77),(SUM(R27:R31)&gt;0)),1,0)</f>
        <v>0</v>
      </c>
    </row>
    <row r="78" spans="3:15" ht="15.75" thickBot="1" x14ac:dyDescent="0.3">
      <c r="E78" s="10"/>
      <c r="F78" s="11"/>
      <c r="J78" s="10"/>
      <c r="K78" s="11"/>
    </row>
    <row r="79" spans="3:15" ht="15.75" thickBot="1" x14ac:dyDescent="0.3">
      <c r="C79" t="s">
        <v>2</v>
      </c>
      <c r="D79" s="1"/>
      <c r="E79" s="10" t="str">
        <f>IF(SUM(R21:R31)&gt;0,"X","")</f>
        <v/>
      </c>
      <c r="F79" s="11" t="str">
        <f>IF(AND(NOT(ISBLANK(D79)),(SUM(R21:R31)&gt;0)),"✔","")</f>
        <v/>
      </c>
      <c r="H79" t="s">
        <v>2</v>
      </c>
      <c r="I79" s="1"/>
      <c r="J79" s="10" t="str">
        <f>IF(SUM(R27:R31)&gt;0,"X","")</f>
        <v/>
      </c>
      <c r="K79" s="11" t="str">
        <f>IF(AND(NOT(ISBLANK(I79)),(SUM(R27:R31)&gt;0)),"✔","")</f>
        <v/>
      </c>
      <c r="M79">
        <f>IF(AND(ISBLANK(D79),(SUM(R21:R31)&gt;0)),1,0)</f>
        <v>0</v>
      </c>
      <c r="O79">
        <f>IF(AND(ISBLANK(I79),(SUM(R27:R31)&gt;0)),1,0)</f>
        <v>0</v>
      </c>
    </row>
    <row r="80" spans="3:15" ht="15.75" thickBot="1" x14ac:dyDescent="0.3">
      <c r="E80" s="10"/>
      <c r="F80" s="11"/>
      <c r="J80" s="10"/>
      <c r="K80" s="11"/>
    </row>
    <row r="81" spans="3:15" ht="15.75" thickBot="1" x14ac:dyDescent="0.3">
      <c r="C81" t="s">
        <v>3</v>
      </c>
      <c r="D81" s="1"/>
      <c r="E81" s="10" t="str">
        <f>IF(SUM(R21:R31)&gt;0,"X","")</f>
        <v/>
      </c>
      <c r="F81" s="11" t="str">
        <f>IF(AND(NOT(ISBLANK(D81)),(SUM(R21:R31)&gt;0)),"✔","")</f>
        <v/>
      </c>
      <c r="H81" t="s">
        <v>3</v>
      </c>
      <c r="I81" s="1"/>
      <c r="J81" s="10" t="str">
        <f>IF(SUM(R27:R31)&gt;0,"X","")</f>
        <v/>
      </c>
      <c r="K81" s="11" t="str">
        <f>IF(AND(NOT(ISBLANK(I81)),(SUM(R27:R31)&gt;0)),"✔","")</f>
        <v/>
      </c>
      <c r="M81">
        <f>IF(AND(ISBLANK(D81),(SUM(R21:R31)&gt;0)),1,0)</f>
        <v>0</v>
      </c>
      <c r="O81">
        <f>IF(AND(ISBLANK(I81),(SUM(R27:R31)&gt;0)),1,0)</f>
        <v>0</v>
      </c>
    </row>
    <row r="82" spans="3:15" ht="15.75" thickBot="1" x14ac:dyDescent="0.3">
      <c r="E82" s="10"/>
      <c r="F82" s="11"/>
      <c r="J82" s="10"/>
      <c r="K82" s="11"/>
    </row>
    <row r="83" spans="3:15" ht="15.75" thickBot="1" x14ac:dyDescent="0.3">
      <c r="C83" t="s">
        <v>4</v>
      </c>
      <c r="D83" s="2"/>
      <c r="E83" s="10" t="str">
        <f>IF(SUM(R21:R31)&gt;0,"X","")</f>
        <v/>
      </c>
      <c r="F83" s="11" t="str">
        <f>IF(AND(NOT(ISBLANK(D83)),(SUM(R21:R31)&gt;0)),"✔","")</f>
        <v/>
      </c>
      <c r="H83" t="s">
        <v>4</v>
      </c>
      <c r="I83" s="2"/>
      <c r="J83" s="10" t="str">
        <f>IF(SUM(R27:R31)&gt;0,"X","")</f>
        <v/>
      </c>
      <c r="K83" s="11" t="str">
        <f>IF(AND(NOT(ISBLANK(I83)),(SUM(R27:R31)&gt;0)),"✔","")</f>
        <v/>
      </c>
      <c r="M83">
        <f>IF(AND(ISBLANK(D83),(SUM(R21:R31)&gt;0)),1,0)</f>
        <v>0</v>
      </c>
      <c r="O83">
        <f>IF(AND(ISBLANK(I83),(SUM(R27:R31)&gt;0)),1,0)</f>
        <v>0</v>
      </c>
    </row>
    <row r="84" spans="3:15" ht="15.75" thickBot="1" x14ac:dyDescent="0.3">
      <c r="E84" s="10"/>
      <c r="F84" s="11"/>
      <c r="J84" s="10"/>
      <c r="K84" s="11"/>
    </row>
    <row r="85" spans="3:15" ht="15.75" thickBot="1" x14ac:dyDescent="0.3">
      <c r="C85" t="s">
        <v>42</v>
      </c>
      <c r="D85" s="1"/>
      <c r="E85" s="10" t="str">
        <f>IF(SUM(R21:R31)&gt;0,"X","")</f>
        <v/>
      </c>
      <c r="F85" s="11" t="str">
        <f>IF(AND(NOT(ISBLANK(D85)),(SUM(R21:R31)&gt;0)),"✔","")</f>
        <v/>
      </c>
      <c r="H85" t="s">
        <v>42</v>
      </c>
      <c r="I85" s="1"/>
      <c r="J85" s="10" t="str">
        <f>IF(SUM(R27:R31)&gt;0,"X","")</f>
        <v/>
      </c>
      <c r="K85" s="11" t="str">
        <f>IF(AND(NOT(ISBLANK(I85)),(SUM(R27:R31)&gt;0)),"✔","")</f>
        <v/>
      </c>
      <c r="M85">
        <f>IF(AND(ISBLANK(D85),(SUM(R21:R31)&gt;0)),1,0)</f>
        <v>0</v>
      </c>
      <c r="O85">
        <f>IF(AND(ISBLANK(I85),(SUM(R27:R31)&gt;0)),1,0)</f>
        <v>0</v>
      </c>
    </row>
    <row r="86" spans="3:15" ht="15.75" thickBot="1" x14ac:dyDescent="0.3">
      <c r="E86" s="10"/>
      <c r="F86" s="11"/>
      <c r="J86" s="10"/>
      <c r="K86" s="11"/>
    </row>
    <row r="87" spans="3:15" ht="15.75" thickBot="1" x14ac:dyDescent="0.3">
      <c r="C87" t="s">
        <v>5</v>
      </c>
      <c r="D87" s="1"/>
      <c r="E87" s="10" t="str">
        <f>IF(SUM(R21:R31)&gt;0,"X","")</f>
        <v/>
      </c>
      <c r="F87" s="11" t="str">
        <f>IF(AND(NOT(ISBLANK(D87)),(SUM(R21:R31)&gt;0)),"✔","")</f>
        <v/>
      </c>
      <c r="H87" t="s">
        <v>5</v>
      </c>
      <c r="I87" s="1"/>
      <c r="J87" s="10" t="str">
        <f>IF(SUM(R27:R31)&gt;0,"X","")</f>
        <v/>
      </c>
      <c r="K87" s="11" t="str">
        <f>IF(AND(NOT(ISBLANK(I87)),(SUM(R27:R31)&gt;0)),"✔","")</f>
        <v/>
      </c>
      <c r="M87">
        <f>IF(AND(ISBLANK(D87),(SUM(R21:R31)&gt;0)),1,0)</f>
        <v>0</v>
      </c>
      <c r="O87">
        <f>IF(AND(ISBLANK(I87),(SUM(R27:R31)&gt;0)),1,0)</f>
        <v>0</v>
      </c>
    </row>
    <row r="88" spans="3:15" ht="15.75" thickBot="1" x14ac:dyDescent="0.3">
      <c r="D88" s="6"/>
      <c r="E88" s="10"/>
      <c r="F88" s="11"/>
      <c r="I88" s="6"/>
      <c r="J88" s="10"/>
      <c r="K88" s="11"/>
    </row>
    <row r="89" spans="3:15" ht="15.75" thickBot="1" x14ac:dyDescent="0.3">
      <c r="C89" t="s">
        <v>18</v>
      </c>
      <c r="D89" s="1"/>
      <c r="E89" s="10" t="str">
        <f>IF(SUM(R21:R31)&gt;0,"X","")</f>
        <v/>
      </c>
      <c r="F89" s="11" t="str">
        <f>IF(AND(NOT(ISBLANK(D89)),(SUM(R21:R31)&gt;0)),"✔","")</f>
        <v/>
      </c>
      <c r="H89" t="s">
        <v>18</v>
      </c>
      <c r="I89" s="1"/>
      <c r="J89" s="10" t="str">
        <f>IF(SUM(R27:R31)&gt;0,"X","")</f>
        <v/>
      </c>
      <c r="K89" s="11" t="str">
        <f>IF(AND(NOT(ISBLANK(I89)),(SUM(R27:R31)&gt;0)),"✔","")</f>
        <v/>
      </c>
      <c r="M89">
        <f>IF(AND(ISBLANK(D89),(SUM(R21:R31)&gt;0)),1,0)</f>
        <v>0</v>
      </c>
      <c r="O89">
        <f>IF(AND(ISBLANK(I89),(SUM(R27:R31)&gt;0)),1,0)</f>
        <v>0</v>
      </c>
    </row>
    <row r="90" spans="3:15" x14ac:dyDescent="0.25">
      <c r="E90" s="10"/>
      <c r="F90" s="11"/>
      <c r="J90" s="10"/>
      <c r="K90" s="11"/>
    </row>
    <row r="91" spans="3:15" ht="15.75" thickBot="1" x14ac:dyDescent="0.3">
      <c r="C91" s="7" t="s">
        <v>33</v>
      </c>
      <c r="D91" s="6"/>
      <c r="E91" s="10"/>
      <c r="F91" s="11"/>
      <c r="H91" s="7" t="s">
        <v>36</v>
      </c>
      <c r="I91" s="6"/>
      <c r="J91" s="10"/>
      <c r="K91" s="11"/>
    </row>
    <row r="92" spans="3:15" ht="15.75" thickBot="1" x14ac:dyDescent="0.3">
      <c r="C92" t="s">
        <v>0</v>
      </c>
      <c r="D92" s="1"/>
      <c r="E92" s="10" t="str">
        <f>IF(SUM(R23:R31)&gt;0,"X","")</f>
        <v/>
      </c>
      <c r="F92" s="11" t="str">
        <f>IF(AND(NOT(ISBLANK(D92)),(SUM(R23:R31)&gt;0)),"✔","")</f>
        <v/>
      </c>
      <c r="H92" t="s">
        <v>0</v>
      </c>
      <c r="I92" s="1"/>
      <c r="J92" s="10" t="str">
        <f>IF(SUM(R29:R31)&gt;0,"X","")</f>
        <v/>
      </c>
      <c r="K92" s="11" t="str">
        <f>IF(AND(NOT(ISBLANK(I92)),(SUM(R29:R31)&gt;0)),"✔","")</f>
        <v/>
      </c>
      <c r="M92">
        <f>IF(AND(ISBLANK(D92),(SUM(R23:R31)&gt;0)),1,0)</f>
        <v>0</v>
      </c>
      <c r="O92">
        <f>IF(AND(ISBLANK(I92),(SUM(R29:R31)&gt;0)),1,0)</f>
        <v>0</v>
      </c>
    </row>
    <row r="93" spans="3:15" ht="15.75" thickBot="1" x14ac:dyDescent="0.3">
      <c r="E93" s="10"/>
      <c r="F93" s="11"/>
      <c r="J93" s="10"/>
      <c r="K93" s="11"/>
    </row>
    <row r="94" spans="3:15" ht="15.75" thickBot="1" x14ac:dyDescent="0.3">
      <c r="C94" t="s">
        <v>1</v>
      </c>
      <c r="D94" s="1"/>
      <c r="E94" s="10" t="str">
        <f>IF(SUM(R23:R31)&gt;0,"X","")</f>
        <v/>
      </c>
      <c r="F94" s="11" t="str">
        <f>IF(AND(NOT(ISBLANK(D94)),(SUM(R23:R31)&gt;0)),"✔","")</f>
        <v/>
      </c>
      <c r="H94" t="s">
        <v>1</v>
      </c>
      <c r="I94" s="1"/>
      <c r="J94" s="10" t="str">
        <f>IF(SUM(R29:R31)&gt;0,"X","")</f>
        <v/>
      </c>
      <c r="K94" s="11" t="str">
        <f>IF(AND(NOT(ISBLANK(I94)),(SUM(R29:R31)&gt;0)),"✔","")</f>
        <v/>
      </c>
      <c r="M94">
        <f>IF(AND(ISBLANK(D94),(SUM(R23:R31)&gt;0)),1,0)</f>
        <v>0</v>
      </c>
      <c r="O94">
        <f>IF(AND(ISBLANK(I94),(SUM(R29:R31)&gt;0)),1,0)</f>
        <v>0</v>
      </c>
    </row>
    <row r="95" spans="3:15" ht="15.75" thickBot="1" x14ac:dyDescent="0.3">
      <c r="E95" s="10"/>
      <c r="F95" s="11"/>
      <c r="J95" s="10"/>
      <c r="K95" s="11"/>
    </row>
    <row r="96" spans="3:15" ht="15.75" thickBot="1" x14ac:dyDescent="0.3">
      <c r="C96" t="s">
        <v>2</v>
      </c>
      <c r="D96" s="1"/>
      <c r="E96" s="10" t="str">
        <f>IF(SUM(R23:R31)&gt;0,"X","")</f>
        <v/>
      </c>
      <c r="F96" s="11" t="str">
        <f>IF(AND(NOT(ISBLANK(D96)),(SUM(R23:R31)&gt;0)),"✔","")</f>
        <v/>
      </c>
      <c r="H96" t="s">
        <v>2</v>
      </c>
      <c r="I96" s="1"/>
      <c r="J96" s="10" t="str">
        <f>IF(SUM(R29:R31)&gt;0,"X","")</f>
        <v/>
      </c>
      <c r="K96" s="11" t="str">
        <f>IF(AND(NOT(ISBLANK(I96)),(SUM(R29:R31)&gt;0)),"✔","")</f>
        <v/>
      </c>
      <c r="M96">
        <f>IF(AND(ISBLANK(D96),(SUM(R23:R31)&gt;0)),1,0)</f>
        <v>0</v>
      </c>
      <c r="O96">
        <f>IF(AND(ISBLANK(I96),(SUM(R29:R31)&gt;0)),1,0)</f>
        <v>0</v>
      </c>
    </row>
    <row r="97" spans="3:15" ht="15.75" thickBot="1" x14ac:dyDescent="0.3">
      <c r="E97" s="10"/>
      <c r="F97" s="11"/>
      <c r="J97" s="10"/>
      <c r="K97" s="11"/>
    </row>
    <row r="98" spans="3:15" ht="15.75" thickBot="1" x14ac:dyDescent="0.3">
      <c r="C98" t="s">
        <v>3</v>
      </c>
      <c r="D98" s="1"/>
      <c r="E98" s="10" t="str">
        <f>IF(SUM(R23:R31)&gt;0,"X","")</f>
        <v/>
      </c>
      <c r="F98" s="11" t="str">
        <f>IF(AND(NOT(ISBLANK(D98)),(SUM(R23:R31)&gt;0)),"✔","")</f>
        <v/>
      </c>
      <c r="H98" t="s">
        <v>3</v>
      </c>
      <c r="I98" s="1"/>
      <c r="J98" s="10" t="str">
        <f>IF(SUM(R29:R31)&gt;0,"X","")</f>
        <v/>
      </c>
      <c r="K98" s="11" t="str">
        <f>IF(AND(NOT(ISBLANK(I98)),(SUM(R29:R31)&gt;0)),"✔","")</f>
        <v/>
      </c>
      <c r="M98">
        <f>IF(AND(ISBLANK(D98),(SUM(R23:R31)&gt;0)),1,0)</f>
        <v>0</v>
      </c>
      <c r="O98">
        <f>IF(AND(ISBLANK(I98),(SUM(R29:R31)&gt;0)),1,0)</f>
        <v>0</v>
      </c>
    </row>
    <row r="99" spans="3:15" ht="15.75" thickBot="1" x14ac:dyDescent="0.3">
      <c r="E99" s="10"/>
      <c r="F99" s="11"/>
      <c r="J99" s="10"/>
      <c r="K99" s="11"/>
    </row>
    <row r="100" spans="3:15" ht="15.75" thickBot="1" x14ac:dyDescent="0.3">
      <c r="C100" t="s">
        <v>4</v>
      </c>
      <c r="D100" s="2"/>
      <c r="E100" s="10" t="str">
        <f>IF(SUM(R23:R31)&gt;0,"X","")</f>
        <v/>
      </c>
      <c r="F100" s="11" t="str">
        <f>IF(AND(NOT(ISBLANK(D100)),(SUM(R23:R31)&gt;0)),"✔","")</f>
        <v/>
      </c>
      <c r="H100" t="s">
        <v>4</v>
      </c>
      <c r="I100" s="2"/>
      <c r="J100" s="10" t="str">
        <f>IF(SUM(R29:R31)&gt;0,"X","")</f>
        <v/>
      </c>
      <c r="K100" s="11" t="str">
        <f>IF(AND(NOT(ISBLANK(I100)),(SUM(R29:R31)&gt;0)),"✔","")</f>
        <v/>
      </c>
      <c r="M100">
        <f>IF(AND(ISBLANK(D100),(SUM(R23:R31)&gt;0)),1,0)</f>
        <v>0</v>
      </c>
      <c r="O100">
        <f>IF(AND(ISBLANK(I100),(SUM(R29:R31)&gt;0)),1,0)</f>
        <v>0</v>
      </c>
    </row>
    <row r="101" spans="3:15" ht="15.75" thickBot="1" x14ac:dyDescent="0.3">
      <c r="E101" s="10"/>
      <c r="F101" s="11"/>
      <c r="J101" s="10"/>
      <c r="K101" s="11"/>
    </row>
    <row r="102" spans="3:15" ht="15.75" thickBot="1" x14ac:dyDescent="0.3">
      <c r="C102" t="s">
        <v>42</v>
      </c>
      <c r="D102" s="1"/>
      <c r="E102" s="10" t="str">
        <f>IF(SUM(R23:R31)&gt;0,"X","")</f>
        <v/>
      </c>
      <c r="F102" s="11" t="str">
        <f>IF(AND(NOT(ISBLANK(D102)),(SUM(R23:R31)&gt;0)),"✔","")</f>
        <v/>
      </c>
      <c r="H102" t="s">
        <v>42</v>
      </c>
      <c r="I102" s="1"/>
      <c r="J102" s="10" t="str">
        <f>IF(SUM(R29:R31)&gt;0,"X","")</f>
        <v/>
      </c>
      <c r="K102" s="11" t="str">
        <f>IF(AND(NOT(ISBLANK(I102)),(SUM(R29:R31)&gt;0)),"✔","")</f>
        <v/>
      </c>
      <c r="M102">
        <f>IF(AND(ISBLANK(D102),(SUM(R23:R31)&gt;0)),1,0)</f>
        <v>0</v>
      </c>
      <c r="O102">
        <f>IF(AND(ISBLANK(I102),(SUM(R29:R31)&gt;0)),1,0)</f>
        <v>0</v>
      </c>
    </row>
    <row r="103" spans="3:15" ht="15.75" thickBot="1" x14ac:dyDescent="0.3">
      <c r="E103" s="10"/>
      <c r="F103" s="11"/>
      <c r="J103" s="10"/>
      <c r="K103" s="11"/>
    </row>
    <row r="104" spans="3:15" ht="15.75" thickBot="1" x14ac:dyDescent="0.3">
      <c r="C104" t="s">
        <v>5</v>
      </c>
      <c r="D104" s="1"/>
      <c r="E104" s="10" t="str">
        <f>IF(SUM(R23:R31)&gt;0,"X","")</f>
        <v/>
      </c>
      <c r="F104" s="11" t="str">
        <f>IF(AND(NOT(ISBLANK(D104)),(SUM(R23:R31)&gt;0)),"✔","")</f>
        <v/>
      </c>
      <c r="H104" t="s">
        <v>5</v>
      </c>
      <c r="I104" s="1"/>
      <c r="J104" s="10" t="str">
        <f>IF(SUM(R29:R31)&gt;0,"X","")</f>
        <v/>
      </c>
      <c r="K104" s="11" t="str">
        <f>IF(AND(NOT(ISBLANK(I104)),(SUM(R29:R31)&gt;0)),"✔","")</f>
        <v/>
      </c>
      <c r="M104">
        <f>IF(AND(ISBLANK(D104),(SUM(R23:R31)&gt;0)),1,0)</f>
        <v>0</v>
      </c>
      <c r="O104">
        <f>IF(AND(ISBLANK(I104),(SUM(R29:R31)&gt;0)),1,0)</f>
        <v>0</v>
      </c>
    </row>
    <row r="105" spans="3:15" ht="15.75" thickBot="1" x14ac:dyDescent="0.3">
      <c r="D105" s="6"/>
      <c r="E105" s="10"/>
      <c r="F105" s="11"/>
      <c r="I105" s="6"/>
      <c r="J105" s="10"/>
      <c r="K105" s="11"/>
    </row>
    <row r="106" spans="3:15" ht="15.75" thickBot="1" x14ac:dyDescent="0.3">
      <c r="C106" t="s">
        <v>18</v>
      </c>
      <c r="D106" s="1"/>
      <c r="E106" s="10" t="str">
        <f>IF(SUM(R23:R31)&gt;0,"X","")</f>
        <v/>
      </c>
      <c r="F106" s="11" t="str">
        <f>IF(AND(NOT(ISBLANK(D106)),(SUM(R23:R31)&gt;0)),"✔","")</f>
        <v/>
      </c>
      <c r="H106" t="s">
        <v>18</v>
      </c>
      <c r="I106" s="1"/>
      <c r="J106" s="10" t="str">
        <f>IF(SUM(R29:R31)&gt;0,"X","")</f>
        <v/>
      </c>
      <c r="K106" s="11" t="str">
        <f>IF(AND(NOT(ISBLANK(I106)),(SUM(R29:R31)&gt;0)),"✔","")</f>
        <v/>
      </c>
      <c r="M106">
        <f>IF(AND(ISBLANK(D106),(SUM(R23:R31)&gt;0)),1,0)</f>
        <v>0</v>
      </c>
      <c r="O106">
        <f>IF(AND(ISBLANK(I106),(SUM(R29:R31)&gt;0)),1,0)</f>
        <v>0</v>
      </c>
    </row>
    <row r="107" spans="3:15" x14ac:dyDescent="0.25">
      <c r="D107" s="6"/>
      <c r="E107" s="10"/>
      <c r="F107" s="11"/>
      <c r="I107" s="6"/>
      <c r="J107" s="10"/>
      <c r="K107" s="11"/>
    </row>
    <row r="108" spans="3:15" ht="15.75" thickBot="1" x14ac:dyDescent="0.3">
      <c r="C108" s="7" t="s">
        <v>34</v>
      </c>
      <c r="D108" s="6"/>
      <c r="E108" s="10"/>
      <c r="F108" s="11"/>
      <c r="H108" s="7" t="s">
        <v>37</v>
      </c>
      <c r="I108" s="6"/>
      <c r="J108" s="10"/>
      <c r="K108" s="11"/>
    </row>
    <row r="109" spans="3:15" ht="15.75" thickBot="1" x14ac:dyDescent="0.3">
      <c r="C109" t="s">
        <v>0</v>
      </c>
      <c r="D109" s="1"/>
      <c r="E109" s="10" t="str">
        <f>IF(SUM(R25:R31)&gt;0,"X","")</f>
        <v/>
      </c>
      <c r="F109" s="11" t="str">
        <f>IF(AND(NOT(ISBLANK(D109)),(SUM(R25:R31)&gt;0)),"✔","")</f>
        <v/>
      </c>
      <c r="H109" t="s">
        <v>0</v>
      </c>
      <c r="I109" s="1"/>
      <c r="J109" s="10" t="str">
        <f>IF(SUM(R31)&gt;0,"X","")</f>
        <v/>
      </c>
      <c r="K109" s="11" t="str">
        <f>IF(AND(NOT(ISBLANK(I109)),(SUM(R31)&gt;0)),"✔","")</f>
        <v/>
      </c>
      <c r="M109">
        <f>IF(AND(ISBLANK(D109),(SUM(R25:R31)&gt;0)),1,0)</f>
        <v>0</v>
      </c>
      <c r="O109">
        <f>IF(AND(ISBLANK(I109),(SUM(R31)&gt;0)),1,0)</f>
        <v>0</v>
      </c>
    </row>
    <row r="110" spans="3:15" ht="15.75" thickBot="1" x14ac:dyDescent="0.3">
      <c r="E110" s="10"/>
      <c r="F110" s="11"/>
      <c r="J110" s="10"/>
      <c r="K110" s="11"/>
    </row>
    <row r="111" spans="3:15" ht="15.75" thickBot="1" x14ac:dyDescent="0.3">
      <c r="C111" t="s">
        <v>1</v>
      </c>
      <c r="D111" s="1"/>
      <c r="E111" s="10" t="str">
        <f>IF(SUM(R25:R31)&gt;0,"X","")</f>
        <v/>
      </c>
      <c r="F111" s="11" t="str">
        <f>IF(AND(NOT(ISBLANK(D111)),(SUM(R25:R31)&gt;0)),"✔","")</f>
        <v/>
      </c>
      <c r="H111" t="s">
        <v>1</v>
      </c>
      <c r="I111" s="1"/>
      <c r="J111" s="10" t="str">
        <f>IF(SUM(R31)&gt;0,"X","")</f>
        <v/>
      </c>
      <c r="K111" s="11" t="str">
        <f>IF(AND(NOT(ISBLANK(I111)),(SUM(R31)&gt;0)),"✔","")</f>
        <v/>
      </c>
      <c r="M111">
        <f>IF(AND(ISBLANK(D111),(SUM(R25:R31)&gt;0)),1,0)</f>
        <v>0</v>
      </c>
      <c r="O111">
        <f>IF(AND(ISBLANK(I111),(SUM(R31)&gt;0)),1,0)</f>
        <v>0</v>
      </c>
    </row>
    <row r="112" spans="3:15" ht="15.75" thickBot="1" x14ac:dyDescent="0.3">
      <c r="E112" s="10"/>
      <c r="F112" s="11"/>
      <c r="J112" s="10"/>
      <c r="K112" s="11"/>
    </row>
    <row r="113" spans="3:15" ht="15.75" thickBot="1" x14ac:dyDescent="0.3">
      <c r="C113" t="s">
        <v>2</v>
      </c>
      <c r="D113" s="1"/>
      <c r="E113" s="10" t="str">
        <f>IF(SUM(R25:R31)&gt;0,"X","")</f>
        <v/>
      </c>
      <c r="F113" s="11" t="str">
        <f>IF(AND(NOT(ISBLANK(D113)),(SUM(R25:R31)&gt;0)),"✔","")</f>
        <v/>
      </c>
      <c r="H113" t="s">
        <v>2</v>
      </c>
      <c r="I113" s="1"/>
      <c r="J113" s="10" t="str">
        <f>IF(SUM(R31)&gt;0,"X","")</f>
        <v/>
      </c>
      <c r="K113" s="11" t="str">
        <f>IF(AND(NOT(ISBLANK(I113)),(SUM(R31)&gt;0)),"✔","")</f>
        <v/>
      </c>
      <c r="M113">
        <f>IF(AND(ISBLANK(D113),(SUM(R25:R31)&gt;0)),1,0)</f>
        <v>0</v>
      </c>
      <c r="O113">
        <f>IF(AND(ISBLANK(I113),(SUM(R31)&gt;0)),1,0)</f>
        <v>0</v>
      </c>
    </row>
    <row r="114" spans="3:15" ht="15.75" thickBot="1" x14ac:dyDescent="0.3">
      <c r="E114" s="10"/>
      <c r="F114" s="11"/>
      <c r="J114" s="10"/>
      <c r="K114" s="11"/>
    </row>
    <row r="115" spans="3:15" ht="15.75" thickBot="1" x14ac:dyDescent="0.3">
      <c r="C115" t="s">
        <v>3</v>
      </c>
      <c r="D115" s="1"/>
      <c r="E115" s="10" t="str">
        <f>IF(SUM(R25:R31)&gt;0,"X","")</f>
        <v/>
      </c>
      <c r="F115" s="11" t="str">
        <f>IF(AND(NOT(ISBLANK(D115)),(SUM(R25:R31)&gt;0)),"✔","")</f>
        <v/>
      </c>
      <c r="H115" t="s">
        <v>3</v>
      </c>
      <c r="I115" s="1"/>
      <c r="J115" s="10" t="str">
        <f>IF(SUM(R31)&gt;0,"X","")</f>
        <v/>
      </c>
      <c r="K115" s="11" t="str">
        <f>IF(AND(NOT(ISBLANK(I115)),(SUM(R31)&gt;0)),"✔","")</f>
        <v/>
      </c>
      <c r="M115">
        <f>IF(AND(ISBLANK(D115),(SUM(R25:R31)&gt;0)),1,0)</f>
        <v>0</v>
      </c>
      <c r="O115">
        <f>IF(AND(ISBLANK(I115),(SUM(R31)&gt;0)),1,0)</f>
        <v>0</v>
      </c>
    </row>
    <row r="116" spans="3:15" ht="15.75" thickBot="1" x14ac:dyDescent="0.3">
      <c r="E116" s="10"/>
      <c r="F116" s="11"/>
      <c r="J116" s="10"/>
      <c r="K116" s="11"/>
    </row>
    <row r="117" spans="3:15" ht="15.75" thickBot="1" x14ac:dyDescent="0.3">
      <c r="C117" t="s">
        <v>4</v>
      </c>
      <c r="D117" s="2"/>
      <c r="E117" s="10" t="str">
        <f>IF(SUM(R25:R31)&gt;0,"X","")</f>
        <v/>
      </c>
      <c r="F117" s="11" t="str">
        <f>IF(AND(NOT(ISBLANK(D117)),(SUM(R25:R31)&gt;0)),"✔","")</f>
        <v/>
      </c>
      <c r="H117" t="s">
        <v>4</v>
      </c>
      <c r="I117" s="2"/>
      <c r="J117" s="10" t="str">
        <f>IF(SUM(R31)&gt;0,"X","")</f>
        <v/>
      </c>
      <c r="K117" s="11" t="str">
        <f>IF(AND(NOT(ISBLANK(I117)),(SUM(R31)&gt;0)),"✔","")</f>
        <v/>
      </c>
      <c r="M117">
        <f>IF(AND(ISBLANK(D117),(SUM(R25:R31)&gt;0)),1,0)</f>
        <v>0</v>
      </c>
      <c r="O117">
        <f>IF(AND(ISBLANK(I117),(SUM(R31)&gt;0)),1,0)</f>
        <v>0</v>
      </c>
    </row>
    <row r="118" spans="3:15" ht="15.75" thickBot="1" x14ac:dyDescent="0.3">
      <c r="E118" s="10"/>
      <c r="F118" s="11"/>
      <c r="J118" s="10"/>
      <c r="K118" s="11"/>
    </row>
    <row r="119" spans="3:15" ht="15.75" thickBot="1" x14ac:dyDescent="0.3">
      <c r="C119" t="s">
        <v>42</v>
      </c>
      <c r="D119" s="1"/>
      <c r="E119" s="10" t="str">
        <f>IF(SUM(R25:R31)&gt;0,"X","")</f>
        <v/>
      </c>
      <c r="F119" s="11" t="str">
        <f>IF(AND(NOT(ISBLANK(D119)),(SUM(R25:R31)&gt;0)),"✔","")</f>
        <v/>
      </c>
      <c r="H119" t="s">
        <v>42</v>
      </c>
      <c r="I119" s="1"/>
      <c r="J119" s="10" t="str">
        <f>IF(SUM(R31)&gt;0,"X","")</f>
        <v/>
      </c>
      <c r="K119" s="11" t="str">
        <f>IF(AND(NOT(ISBLANK(I119)),(SUM(R31)&gt;0)),"✔","")</f>
        <v/>
      </c>
      <c r="M119">
        <f>IF(AND(ISBLANK(D119),(SUM(R25:R31)&gt;0)),1,0)</f>
        <v>0</v>
      </c>
      <c r="O119">
        <f>IF(AND(ISBLANK(I119),(SUM(R31)&gt;0)),1,0)</f>
        <v>0</v>
      </c>
    </row>
    <row r="120" spans="3:15" ht="15.75" thickBot="1" x14ac:dyDescent="0.3">
      <c r="E120" s="10"/>
      <c r="F120" s="11"/>
      <c r="J120" s="10"/>
      <c r="K120" s="11"/>
    </row>
    <row r="121" spans="3:15" ht="15.75" thickBot="1" x14ac:dyDescent="0.3">
      <c r="C121" t="s">
        <v>5</v>
      </c>
      <c r="D121" s="1"/>
      <c r="E121" s="10" t="str">
        <f>IF(SUM(R25:R31)&gt;0,"X","")</f>
        <v/>
      </c>
      <c r="F121" s="11" t="str">
        <f>IF(AND(NOT(ISBLANK(D121)),(SUM(R25:R31)&gt;0)),"✔","")</f>
        <v/>
      </c>
      <c r="H121" t="s">
        <v>5</v>
      </c>
      <c r="I121" s="1"/>
      <c r="J121" s="10" t="str">
        <f>IF(SUM(R31)&gt;0,"X","")</f>
        <v/>
      </c>
      <c r="K121" s="11" t="str">
        <f>IF(AND(NOT(ISBLANK(I121)),(SUM(R31)&gt;0)),"✔","")</f>
        <v/>
      </c>
      <c r="M121">
        <f>IF(AND(ISBLANK(D121),(SUM(R25:R31)&gt;0)),1,0)</f>
        <v>0</v>
      </c>
      <c r="O121">
        <f>IF(AND(ISBLANK(I121),(SUM(R31)&gt;0)),1,0)</f>
        <v>0</v>
      </c>
    </row>
    <row r="122" spans="3:15" ht="15.75" thickBot="1" x14ac:dyDescent="0.3">
      <c r="D122" s="6"/>
      <c r="E122" s="10"/>
      <c r="F122" s="11"/>
      <c r="I122" s="6"/>
      <c r="J122" s="10"/>
      <c r="K122" s="11"/>
    </row>
    <row r="123" spans="3:15" ht="15.75" thickBot="1" x14ac:dyDescent="0.3">
      <c r="C123" t="s">
        <v>18</v>
      </c>
      <c r="D123" s="1"/>
      <c r="E123" s="10" t="str">
        <f>IF(SUM(R25:R31)&gt;0,"X","")</f>
        <v/>
      </c>
      <c r="F123" s="11" t="str">
        <f>IF(AND(NOT(ISBLANK(D123)),(SUM(R25:R31)&gt;0)),"✔","")</f>
        <v/>
      </c>
      <c r="H123" t="s">
        <v>18</v>
      </c>
      <c r="I123" s="1"/>
      <c r="J123" s="10" t="str">
        <f>IF(SUM(R31)&gt;0,"X","")</f>
        <v/>
      </c>
      <c r="K123" s="11" t="str">
        <f>IF(AND(NOT(ISBLANK(I123)),(SUM(R31)&gt;0)),"✔","")</f>
        <v/>
      </c>
      <c r="M123">
        <f>IF(AND(ISBLANK(D123),(SUM(R25:R31)&gt;0)),1,0)</f>
        <v>0</v>
      </c>
      <c r="O123">
        <f>IF(AND(ISBLANK(I123),(SUM(R31)&gt;0)),1,0)</f>
        <v>0</v>
      </c>
    </row>
    <row r="124" spans="3:15" x14ac:dyDescent="0.25"/>
    <row r="125" spans="3:15" x14ac:dyDescent="0.25">
      <c r="C125" s="8" t="s">
        <v>38</v>
      </c>
    </row>
    <row r="126" spans="3:15" x14ac:dyDescent="0.25">
      <c r="C126" s="9" t="s">
        <v>39</v>
      </c>
    </row>
    <row r="127" spans="3:15" x14ac:dyDescent="0.25"/>
    <row r="128" spans="3:15" ht="21" x14ac:dyDescent="0.35">
      <c r="C128" s="12" t="str">
        <f>IF(SUM(M7:O80)=0,"Das Formular wurde komplett ausgefüllt!","Es wurden nicht alle Pflichtfelder ausgefüllt!")</f>
        <v>Es wurden nicht alle Pflichtfelder ausgefüllt!</v>
      </c>
    </row>
    <row r="129" spans="3:3" x14ac:dyDescent="0.25"/>
    <row r="130" spans="3:3" x14ac:dyDescent="0.25">
      <c r="C130" t="s">
        <v>8</v>
      </c>
    </row>
    <row r="131" spans="3:3" x14ac:dyDescent="0.25">
      <c r="C131" s="4" t="s">
        <v>9</v>
      </c>
    </row>
    <row r="132" spans="3:3" x14ac:dyDescent="0.25">
      <c r="C132" s="4" t="s">
        <v>60</v>
      </c>
    </row>
    <row r="133" spans="3:3" x14ac:dyDescent="0.25">
      <c r="C133" s="4" t="s">
        <v>59</v>
      </c>
    </row>
    <row r="134" spans="3:3" x14ac:dyDescent="0.25"/>
    <row r="135" spans="3:3" x14ac:dyDescent="0.25"/>
  </sheetData>
  <sheetProtection algorithmName="SHA-512" hashValue="b53ENTtsKJXHsqYwalFsWQNiUWA8hoEmndOPm5D+AQT5X3qi5DVPrYrQ8h/DiBZqofQkHMfK6YTvuP1IfQtghA==" saltValue="QHYyaJroAf3P+Y8YkJdKZg==" spinCount="100000" sheet="1" objects="1" scenarios="1"/>
  <sortState xmlns:xlrd2="http://schemas.microsoft.com/office/spreadsheetml/2017/richdata2" ref="J9:J81">
    <sortCondition ref="J9:J81"/>
  </sortState>
  <dataValidations count="90">
    <dataValidation type="list" allowBlank="1" showInputMessage="1" showErrorMessage="1" promptTitle="Vorstandsmitglied 6 Geschlecht" prompt="Bitte wählen Sie das Geschlecht von dem sechsten neu gewählten Vorstandsmitglied aus!" sqref="I109" xr:uid="{ECE18B3A-52A5-462E-9E7C-9E438AAAB113}">
      <formula1>"männlich,weiblich,divers"</formula1>
    </dataValidation>
    <dataValidation type="list" allowBlank="1" showInputMessage="1" showErrorMessage="1" promptTitle="Vertretungsregelung des Vereins" prompt="Bitte wählen Sie die Vertretungsregelung des Vereins aus!" sqref="D28" xr:uid="{7B778462-1CF5-4F7B-AE94-A1F9C1D8A5C7}">
      <formula1>"Der Verein wird durch ein Vorstandsmitglied allein vertreten.,Der Verein wird durch zwei Vorstandsmitglieder vertreten."</formula1>
    </dataValidation>
    <dataValidation type="list" allowBlank="1" showInputMessage="1" showErrorMessage="1" promptTitle="Anzahl neue Vorstandsmitglieder" prompt="Bitte wählen Sie die Anzahl der neu gewählten Vorstandsmitglieder aus!" sqref="D72" xr:uid="{AB370A26-62B8-4420-9C28-24A4A10F1098}">
      <formula1>"keine,eins,zwei,drei,vier,fünf,sechs"</formula1>
    </dataValidation>
    <dataValidation type="list" allowBlank="1" showInputMessage="1" showErrorMessage="1" promptTitle="Art der Satzungsänderung" prompt="Bitte wählen Sie die Art der Satzungsänderung aus." sqref="D31" xr:uid="{63E5A6FB-7CE0-45A0-819C-BDAB587F9063}">
      <formula1>"Es wurde keine Satzungsänderung vorgenommen.,Es wurden einzelne Paragraphen geändert.,Die komplette Satzung wurde neu gefasst."</formula1>
    </dataValidation>
    <dataValidation type="list" allowBlank="1" showInputMessage="1" showErrorMessage="1" promptTitle="Geschlecht" prompt="Bitte wählen Sie Ihr Geschlecht aus!" sqref="D7" xr:uid="{77376A8D-D184-4C97-A69F-FD58E5746285}">
      <formula1>"männlich,weiblich,divers"</formula1>
    </dataValidation>
    <dataValidation allowBlank="1" showInputMessage="1" showErrorMessage="1" promptTitle="Vorname(n)" prompt="Bitte geben Sie Ihren Vornamen ein!" sqref="D9" xr:uid="{6259471C-87C9-49AC-A3B5-EB9DAE3B8788}"/>
    <dataValidation allowBlank="1" showInputMessage="1" showErrorMessage="1" promptTitle="Nachnamen" prompt="Bitte geben Sie Ihren Nachnamen ein!" sqref="D11" xr:uid="{5532EC35-BC9C-492A-BFF4-E89C6B224F98}"/>
    <dataValidation allowBlank="1" showInputMessage="1" showErrorMessage="1" promptTitle="E-Mail-Adresse" prompt="Bitte geben Sie Ihre E-Mail-Adresse an!" sqref="D13" xr:uid="{89E99AD2-F00C-4489-BFD8-B4E6A6448551}"/>
    <dataValidation allowBlank="1" showInputMessage="1" showErrorMessage="1" promptTitle="Vereinsname" prompt="Bitte geben Sie den Namen des Vereins an!" sqref="D16" xr:uid="{219DE33E-5EE3-455C-BDEB-E4AAE7286438}"/>
    <dataValidation type="list" allowBlank="1" showInputMessage="1" showErrorMessage="1" promptTitle="Namensänderung und Sitzverlegung" prompt="Bitte wählen Sie aus, ob der Vereinsname und/oder der Sitz geändert wurde!" sqref="D35" xr:uid="{3555F3C7-9183-4B66-9C53-99CD8B5D9342}">
      <formula1>"Es wurden keine Hauptbestandteile geändert.,Es wurde der Vereinsname geändert.,Es wurde der Sitz geändert., Es wurde der Vereinsname und der Sitz geändert."</formula1>
    </dataValidation>
    <dataValidation allowBlank="1" showInputMessage="1" showErrorMessage="1" promptTitle="Sitz" prompt="Bitte geben Sie den Sitz des Vereins an!" sqref="D18" xr:uid="{79339FF9-A931-4E64-B174-2E41964FA739}"/>
    <dataValidation allowBlank="1" showInputMessage="1" showErrorMessage="1" promptTitle="Vereinsanschrift" prompt="Bitte geben Sie die Postleitzahl und den Ort der Vereinsanschrift ein!" sqref="D20" xr:uid="{CFE3AAE6-C79A-41FD-A8DC-0E863A9CD09C}"/>
    <dataValidation allowBlank="1" showInputMessage="1" showErrorMessage="1" promptTitle="Vereinsanschrift" prompt="Bitte geben Sie die Straße und die Hausnummer der Vereinsanschrift ein!" sqref="D22" xr:uid="{64C987DF-3545-4D29-9B58-AB3676551203}"/>
    <dataValidation allowBlank="1" showInputMessage="1" showErrorMessage="1" promptTitle="Zuständiges Amtsgericht" prompt="Bitte geben Sie das Amtsgericht an, wo der Verein registriert werden soll!" sqref="D24" xr:uid="{FE6453F9-6637-4837-A23A-D509FB2A564D}"/>
    <dataValidation type="whole" allowBlank="1" showInputMessage="1" showErrorMessage="1" errorTitle="Falsche Eingabe" error="Bitte geben Sie nur positive Zahlen zwischen 1 und 10.000.000 ein!" promptTitle="VR Nummer" prompt="Bitte geben Sie die VR Nummer des Vereins an! Die VR Nummer ist die vom zuständigen Amtsgericht vergebene Identifizierungsnummer für jeden Verein." sqref="D26" xr:uid="{8010E26C-6918-4FD8-B89E-02CE7BA2234A}">
      <formula1>0</formula1>
      <formula2>10000000</formula2>
    </dataValidation>
    <dataValidation allowBlank="1" showInputMessage="1" showErrorMessage="1" promptTitle="Geänderte Paragraphen" prompt="Bitte geben Sie an, welche Paragraphen geändert wurden! Wenn die komplette Satzung neugefasst wurde, müssen die geänderten Paragraphen nicht aufgelistet werden!" sqref="D33" xr:uid="{DACF0180-E528-4750-BA72-99AB8B4CB31A}"/>
    <dataValidation allowBlank="1" showInputMessage="1" showErrorMessage="1" promptTitle="Neuer Vereinsname" prompt="Bitte geben Sie den neuen Vereinsnamen ein!" sqref="D37" xr:uid="{5BA7D492-462E-4FD4-A819-1D62C5FBE2F2}"/>
    <dataValidation allowBlank="1" showInputMessage="1" showErrorMessage="1" promptTitle="Neuer Sitz" prompt="Bitte geben Sie den neuen Sitz des Vereins ein!" sqref="D39" xr:uid="{D30A4849-3F5D-462B-BE4B-3D41E6952DD6}"/>
    <dataValidation type="list" allowBlank="1" showInputMessage="1" showErrorMessage="1" promptTitle="Anzahl alte Vorstandsmitglieder" prompt="Bitte wählen Sie die Anzahl der abberufenen Vorstandsmitglieder aus!" sqref="D42" xr:uid="{B93BCB42-62E4-4B4B-8E22-74CD1EC540D4}">
      <formula1>"keine,eins,zwei,drei,vier,fünf,sechs"</formula1>
    </dataValidation>
    <dataValidation type="list" allowBlank="1" showInputMessage="1" showErrorMessage="1" promptTitle="Vorstandsmitglied 1 Geschlecht" prompt="Bitte wählen Sie das Geschlecht von dem ersten abberufenen Vorstandsmitglied aus!" sqref="D45" xr:uid="{F73F763C-1010-4196-95C9-FB18CF371A83}">
      <formula1>"männlich,weiblich,divers"</formula1>
    </dataValidation>
    <dataValidation allowBlank="1" showInputMessage="1" showErrorMessage="1" promptTitle="Vorstandsmitglied 1 Vorname(n)" prompt="Bitte geben Sie den Vornamen von dem ersten abberufenen Vorstandsmitglied ein!" sqref="D47" xr:uid="{F92FAC72-3101-43B3-8D7F-F2616E874424}"/>
    <dataValidation allowBlank="1" showInputMessage="1" showErrorMessage="1" promptTitle="Vorstandsmitglied 1 Nachname" prompt="Bitte geben Sie den Nachnamen von dem ersten abberufenen Vorstandsmitglied ein!" sqref="D49" xr:uid="{0E1A38EA-263B-45F1-84DA-EEC829170193}"/>
    <dataValidation allowBlank="1" showInputMessage="1" showErrorMessage="1" promptTitle="Vorstandsmitglied 1 Vorstandsamt" prompt="Bitte geben Sie das Vorstandsamt (z.B. Vorsitzender, stellvertretender Vorsitzender oder Kassenwart) von dem ersten abberufenen Vorstandsmitglied ein!" sqref="D51" xr:uid="{D29DFDAE-FB8A-4152-BF51-82BCE347FE48}"/>
    <dataValidation type="list" allowBlank="1" showInputMessage="1" showErrorMessage="1" promptTitle="Vorstandsmitglied 6 Geschlecht" prompt="Bitte wählen Sie das Geschlecht von dem sechsten abberufenen Vorstandsmitglied aus!" sqref="I63" xr:uid="{25708D61-27B7-4647-82E3-7C1F722D5B29}">
      <formula1>"männlich,weiblich,divers"</formula1>
    </dataValidation>
    <dataValidation allowBlank="1" showInputMessage="1" showErrorMessage="1" promptTitle="Vorstandsmitglied 6 Vorname(n)" prompt="Bitte geben Sie den Vornamen von dem sechsten abberufenen Vorstandsmitglied ein!" sqref="I65" xr:uid="{3D65F3C5-04DD-4463-886D-0367A89EB3C6}"/>
    <dataValidation allowBlank="1" showInputMessage="1" showErrorMessage="1" promptTitle="Vorstandsmitglied 6 Nachname" prompt="Bitte geben Sie den Nachnamen von dem sechsten abberufenen Vorstandsmitglied ein!" sqref="I67" xr:uid="{1ED54054-7D5C-40E8-86CF-25DDECD109CA}"/>
    <dataValidation allowBlank="1" showInputMessage="1" showErrorMessage="1" promptTitle="Vorstandsmitglied 6 Vorstandsamt" prompt="Bitte geben Sie das Vorstandsamt (z.B. Vorsitzender, stellvertretender Vorsitzender oder Kassenwart) von dem sechsten abberufenen Vorstandsmitglied ein!" sqref="I69" xr:uid="{940E0064-2F9E-4A33-A86E-3CF98C4E6242}"/>
    <dataValidation type="list" allowBlank="1" showInputMessage="1" showErrorMessage="1" promptTitle="Vorstandsmitglied 2 Geschlecht" prompt="Bitte wählen Sie das Geschlecht von dem zweiten abberufenen Vorstandsmitglied aus!" sqref="D54" xr:uid="{04A6CEC6-DE9B-4F10-AACE-93962B34B030}">
      <formula1>"männlich,weiblich,divers"</formula1>
    </dataValidation>
    <dataValidation allowBlank="1" showInputMessage="1" showErrorMessage="1" promptTitle="Vorstandsmitglied 2 Vorname(n)" prompt="Bitte geben Sie den Vornamen von dem zweiten abberufenen Vorstandsmitglied ein!" sqref="D56" xr:uid="{0A451728-645C-4E06-81FD-2C1FD21E72BA}"/>
    <dataValidation allowBlank="1" showInputMessage="1" showErrorMessage="1" promptTitle="Vorstandsmitglied 2 Nachname" prompt="Bitte geben Sie den Nachnamen von dem zweiten abberufenen Vorstandsmitglied ein!" sqref="D58" xr:uid="{E72CA46B-1B87-4869-B8E8-461378EE48A3}"/>
    <dataValidation allowBlank="1" showInputMessage="1" showErrorMessage="1" promptTitle="Vorstandsmitglied 2 Vorstandsamt" prompt="Bitte geben Sie das Vorstandsamt (z.B. Vorsitzender, stellvertretender Vorsitzender oder Kassenwart) von dem zweiten abberufenen Vorstandsmitglied ein!" sqref="D60" xr:uid="{BBF77351-DFA2-4457-8272-890FA4D011E7}"/>
    <dataValidation type="list" allowBlank="1" showInputMessage="1" showErrorMessage="1" promptTitle="Vorstandsmitglied 3 Geschlecht" prompt="Bitte wählen Sie das Geschlecht von dem dritten abberufenen Vorstandsmitglied aus!" sqref="D63" xr:uid="{536261DD-746F-4887-ABB9-50D00C4C9B66}">
      <formula1>"männlich,weiblich,divers"</formula1>
    </dataValidation>
    <dataValidation allowBlank="1" showInputMessage="1" showErrorMessage="1" promptTitle="Vorstandsmitglied 3 Vorname(n)" prompt="Bitte geben Sie den Vornamen von dem dritten abberufenen Vorstandsmitglied ein!" sqref="D65" xr:uid="{EAE2A1B7-219A-4691-A31A-EE2CA77BDCB4}"/>
    <dataValidation allowBlank="1" showInputMessage="1" showErrorMessage="1" promptTitle="Vorstandsmitglied 3 Nachname" prompt="Bitte geben Sie den Nachnamen von dem dritten abberufenen Vorstandsmitglied ein!" sqref="D67" xr:uid="{C9C28BDD-874F-4943-A683-547B077978CB}"/>
    <dataValidation allowBlank="1" showInputMessage="1" showErrorMessage="1" promptTitle="Vorstandsmitglied 3 Vorstandsamt" prompt="Bitte geben Sie das Vorstandsamt (z.B. Vorsitzender, stellvertretender Vorsitzender oder Kassenwart) von dem dritten abberufenen Vorstandsmitglied ein!" sqref="D69" xr:uid="{B56CED57-0B6F-4A9B-85E5-79CFC04BE50B}"/>
    <dataValidation type="list" allowBlank="1" showInputMessage="1" showErrorMessage="1" promptTitle="Vorstandsmitglied 4 Geschlecht" prompt="Bitte wählen Sie das Geschlecht von dem vierten abberufenen Vorstandsmitglied aus!" sqref="I45" xr:uid="{079AA1C9-F08D-4965-8CCA-C4C4DEA14A9A}">
      <formula1>"männlich,weiblich,divers"</formula1>
    </dataValidation>
    <dataValidation allowBlank="1" showInputMessage="1" showErrorMessage="1" promptTitle="Vorstandsmitglied 4 Vorname(n)" prompt="Bitte geben Sie den Vornamen von dem vierten abberufenen Vorstandsmitglied ein!" sqref="I47" xr:uid="{736F7D4F-E81C-4331-8C97-753D0A8AABDE}"/>
    <dataValidation allowBlank="1" showInputMessage="1" showErrorMessage="1" promptTitle="Vorstandsmitglied 4 Nachname" prompt="Bitte geben Sie den Nachnamen von dem vierten abberufenen Vorstandsmitglied ein!" sqref="I49" xr:uid="{1C807532-8C4A-45D2-8D8F-6008E42C14DF}"/>
    <dataValidation allowBlank="1" showInputMessage="1" showErrorMessage="1" promptTitle="Vorstandsmitglied 4 Vorstandsamt" prompt="Bitte geben Sie das Vorstandsamt (z.B. Vorsitzender, stellvertretender Vorsitzender oder Kassenwart) von dem vierten abberufenen Vorstandsmitglied ein!" sqref="I51" xr:uid="{8C15D75E-151D-4543-BA0F-68B1AB9B62EB}"/>
    <dataValidation type="list" allowBlank="1" showInputMessage="1" showErrorMessage="1" promptTitle="Vorstandsmitglied 5 Geschlecht" prompt="Bitte wählen Sie das Geschlecht von dem fünften abberufenen Vorstandsmitglied aus!" sqref="I54" xr:uid="{6041ACC9-5796-41B8-A5B5-4B9F1A92574C}">
      <formula1>"männlich,weiblich,divers"</formula1>
    </dataValidation>
    <dataValidation allowBlank="1" showInputMessage="1" showErrorMessage="1" promptTitle="Vorstandsmitglied 5 Vorname(n)" prompt="Bitte geben Sie den Vornamen von dem fünften abberufenen Vorstandsmitglied ein!" sqref="I56" xr:uid="{FEC7A0C4-0442-49DD-BBEA-A656E6AC6DF9}"/>
    <dataValidation allowBlank="1" showInputMessage="1" showErrorMessage="1" promptTitle="Vorstandsmitglied 5 Nachname" prompt="Bitte geben Sie den Nachnamen von dem fünften abberufenen Vorstandsmitglied ein!" sqref="I58" xr:uid="{4B65A8EC-B669-4597-AB38-7229B44F2910}"/>
    <dataValidation allowBlank="1" showInputMessage="1" showErrorMessage="1" promptTitle="Vorstandsmitglied 5 Vorstandsamt" prompt="Bitte geben Sie das Vorstandsamt (z.B. Vorsitzender, stellvertretender Vorsitzender oder Kassenwart) von dem fünften abberufenen Vorstandsmitglied ein!" sqref="I60" xr:uid="{DE0C00D1-E250-48CF-8E8E-5C66AA73406C}"/>
    <dataValidation type="list" allowBlank="1" showInputMessage="1" showErrorMessage="1" promptTitle="Vorstandsmitglied 1 Geschlecht" prompt="Bitte wählen Sie das Geschlecht von dem ersten neu gewählten Vorstandsmitglied aus!" sqref="D75" xr:uid="{811BD35C-1146-4B5A-B0E8-AB1F5AC057BA}">
      <formula1>"männlich,weiblich,divers"</formula1>
    </dataValidation>
    <dataValidation allowBlank="1" showInputMessage="1" showErrorMessage="1" promptTitle="Vorstandsmitglied 1 Vorname(n)" prompt="Bitte geben Sie den Vornamen von dem ersten neu gewählten Vorstandsmitglied ein!" sqref="D77" xr:uid="{99F1F89C-3059-45E8-A507-256A24982ADE}"/>
    <dataValidation allowBlank="1" showInputMessage="1" showErrorMessage="1" promptTitle="Vorstandsmitglied 1 Nachname" prompt="Bitte geben Sie den Nachnamen von dem ersten neu gewählten Vorstandsmitglied ein!" sqref="D79" xr:uid="{30E06905-6B0F-43BA-8FA6-9C5D44246297}"/>
    <dataValidation allowBlank="1" showInputMessage="1" showErrorMessage="1" promptTitle="Vorstandsmitglied 1 Geburtsname" prompt="Bitte geben Sie den Geburtsnamen von dem ersten neu gewählten Vorstandsmitglied ein!" sqref="D81" xr:uid="{1C544295-E962-44E4-BFE1-323DFA5B04F7}"/>
    <dataValidation type="date" allowBlank="1" showInputMessage="1" showErrorMessage="1" errorTitle="Falsche Eingabe" error="Bitte geben Sie nur Zahlen ein! Bitte geben Sie das Datum richtig an, wie z.B.: 01.01.2000" promptTitle="Vorstandsmitglied 1 Geburtsdatum" prompt="Bitte geben Sie das Geburtsdatum von dem ersten neu gewählten Vorstandsmitglied ein!" sqref="D83" xr:uid="{CFD14BCF-F029-4597-B95B-0CBE20B6D884}">
      <formula1>1</formula1>
      <formula2>146099</formula2>
    </dataValidation>
    <dataValidation allowBlank="1" showInputMessage="1" showErrorMessage="1" promptTitle="Vorstandsmitglied 1 Anschrift" prompt="Bitte geben Sie die Postleitzahl und den Ort der Adresse von dem ersten neu gewählten Vorstandsmitglied ein!" sqref="D85" xr:uid="{A749BAC5-29BC-4260-81C6-75B96AA5CD70}"/>
    <dataValidation allowBlank="1" showInputMessage="1" showErrorMessage="1" promptTitle="Vorstandsmitglied 1 Anschrift" prompt="Bitte geben Sie die Straße und die Hausnummer der Adresse von dem ersten neu gewählten Vorstandsmitglied ein!" sqref="D87" xr:uid="{555B8D96-73E2-4677-A8D5-E7B04C7E5E6B}"/>
    <dataValidation allowBlank="1" showInputMessage="1" showErrorMessage="1" promptTitle="Vorstandsmitglied 1 Vorstandsamt" prompt="Bitte geben Sie das Vorstandsamt (z.B. Vorsitzender, stellvertretender Vorsitzender oder Kassenwart) von dem ersten neu gewählten Vorstandsmitglied ein!" sqref="D89" xr:uid="{25D1A2B0-7B83-46DD-8224-BD3EAEDC1849}"/>
    <dataValidation type="list" allowBlank="1" showInputMessage="1" showErrorMessage="1" promptTitle="Vorstandsmitglied 5 Geschlecht" prompt="Bitte wählen Sie das Geschlecht von dem fünften neu gewählten Vorstandsmitglied aus!" sqref="I92" xr:uid="{89BF71DF-784C-4376-8CC3-C511C8D88EFC}">
      <formula1>"männlich,weiblich,divers"</formula1>
    </dataValidation>
    <dataValidation allowBlank="1" showInputMessage="1" showErrorMessage="1" promptTitle="Vorstandsmitglied 6 Vorname(n)" prompt="Bitte geben Sie den Vornamen von dem sechsten neu gewählten Vorstandsmitglied ein!" sqref="I111" xr:uid="{C157D05A-05E3-4D59-A4E1-58CBF8CF7E87}"/>
    <dataValidation allowBlank="1" showInputMessage="1" showErrorMessage="1" promptTitle="Vorstandsmitglied 6 Nachname" prompt="Bitte geben Sie den Nachnamen von dem sechsten neu gewählten Vorstandsmitglied ein!" sqref="I113" xr:uid="{1D8A5015-C4B3-4372-BCD6-A865F5CBA144}"/>
    <dataValidation allowBlank="1" showInputMessage="1" showErrorMessage="1" promptTitle="Vorstandsmitglied 6 Geburtsname" prompt="Bitte geben Sie den Geburtsnamen von dem sechsten neu gewählten Vorstandsmitglied ein!" sqref="I115" xr:uid="{AF011ACB-BE69-4C18-B420-B89782C98E8B}"/>
    <dataValidation type="date" allowBlank="1" showInputMessage="1" showErrorMessage="1" errorTitle="Falsche Eingabe" error="Bitte geben Sie nur Zahlen ein! Bitte geben Sie das Datum richtig an, wie z.B.: 01.01.2000" promptTitle="Vorstandsmitglied 6 Geburtsdatum" prompt="Bitte geben Sie das Geburtsdatum von dem sechsten neu gewählten Vorstandsmitglied ein!" sqref="I117" xr:uid="{5AABEE95-9FBD-443A-AA80-4AA74AD241F0}">
      <formula1>1</formula1>
      <formula2>146099</formula2>
    </dataValidation>
    <dataValidation allowBlank="1" showInputMessage="1" showErrorMessage="1" promptTitle="Vorstandsmitglied 6 Anschrift" prompt="Bitte geben Sie die Postleitzahl und den Ort der Adresse von dem sechsten neu gewählten Vorstandsmitglied ein!" sqref="I119" xr:uid="{EC94E245-A3A3-40E1-ADA6-5936EBCBB7A1}"/>
    <dataValidation allowBlank="1" showInputMessage="1" showErrorMessage="1" promptTitle="Vorstandsmitglied 6 Anschrift" prompt="Bitte geben Sie die Straße und die Hausnummer der Adresse von dem sechsten neu gewählten Vorstandsmitglied ein!" sqref="I121" xr:uid="{83C99872-0D26-4BC3-8CDB-C651D8B5D896}"/>
    <dataValidation allowBlank="1" showInputMessage="1" showErrorMessage="1" promptTitle="Vorstandsmitglied 6 Vorstandsamt" prompt="Bitte geben Sie das Vorstandsamt (z.B. Vorsitzender, stellvertretender Vorsitzender oder Kassenwart) von dem sechsten neu gewählten Vorstandsmitglied ein!" sqref="I123" xr:uid="{135BCB3D-68A1-4D9A-BBC4-1322B85CC0C4}"/>
    <dataValidation type="list" allowBlank="1" showInputMessage="1" showErrorMessage="1" promptTitle="Vorstandsmitglied 2 Geschlecht" prompt="Bitte wählen Sie das Geschlecht von dem zweiten neu gewählten Vorstandsmitglied aus!" sqref="D92" xr:uid="{13B38BA7-7AC7-417A-9722-09E8245EBB7D}">
      <formula1>"männlich,weiblich,divers"</formula1>
    </dataValidation>
    <dataValidation allowBlank="1" showInputMessage="1" showErrorMessage="1" promptTitle="Vorstandsmitglied 2 Vorname(n)" prompt="Bitte geben Sie den Vornamen von dem zweiten neu gewählten Vorstandsmitglied ein!" sqref="D94" xr:uid="{6F957DAC-447B-42BC-A85E-EF6ADB1ECE0F}"/>
    <dataValidation allowBlank="1" showInputMessage="1" showErrorMessage="1" promptTitle="Vorstandsmitglied 2 Nachname" prompt="Bitte geben Sie den Nachnamen von dem zweiten neu gewählten Vorstandsmitglied ein!" sqref="D96" xr:uid="{25BC6BA9-3671-4F27-AD0E-5CFF64FB8E0D}"/>
    <dataValidation allowBlank="1" showInputMessage="1" showErrorMessage="1" promptTitle="Vorstandsmitglied 2 Geburtsname" prompt="Bitte geben Sie den Geburtsnamen von dem zweiten neu gewählten Vorstandsmitglied ein!" sqref="D98" xr:uid="{C50E8A4F-DC4B-49BF-843B-B8AA15848805}"/>
    <dataValidation type="date" allowBlank="1" showInputMessage="1" showErrorMessage="1" errorTitle="Falsche Eingabe" error="Bitte geben Sie nur Zahlen ein! Bitte geben Sie das Datum richtig an, wie z.B.: 01.01.2000" promptTitle="Vorstandsmitglied 2 Geburtsdatum" prompt="Bitte geben Sie das Geburtsdatum von dem zweiten neu gewählten Vorstandsmitglied ein!" sqref="D100" xr:uid="{08EB1884-2E75-40C1-83D6-0B13FB6E611D}">
      <formula1>1</formula1>
      <formula2>146099</formula2>
    </dataValidation>
    <dataValidation allowBlank="1" showInputMessage="1" showErrorMessage="1" promptTitle="Vorstandsmitglied 2 Anschrift" prompt="Bitte geben Sie die Postleitzahl und den Ort der Adresse von dem zweiten neu gewählten Vorstandsmitglied ein!" sqref="D102" xr:uid="{42B50A7F-C97D-46E1-A4A5-BDD84870045C}"/>
    <dataValidation allowBlank="1" showInputMessage="1" showErrorMessage="1" promptTitle="Vorstandsmitglied 2 Anschrift" prompt="Bitte geben Sie die Straße und die Hausnummer der Adresse von dem zweiten neu gewählten Vorstandsmitglied ein!" sqref="D104" xr:uid="{89CC298C-AC39-4533-A281-43E64046A042}"/>
    <dataValidation allowBlank="1" showInputMessage="1" showErrorMessage="1" promptTitle="Vorstandsmitglied 2 Vorstandsamt" prompt="Bitte geben Sie das Vorstandsamt (z.B. Vorsitzender, stellvertretender Vorsitzender oder Kassenwart) von dem zweiten neu gewählten Vorstandsmitglied ein!" sqref="D106" xr:uid="{3180801B-62BB-46BA-8AE7-23F7FFC92526}"/>
    <dataValidation type="list" allowBlank="1" showInputMessage="1" showErrorMessage="1" promptTitle="Vorstandsmitglied 3 Geschlecht" prompt="Bitte wählen Sie das Geschlecht von dem dritten neu gewählten Vorstandsmitglied aus!" sqref="D109" xr:uid="{D222AFD1-9D63-41AA-8746-05817A1E5F91}">
      <formula1>"männlich,weiblich,divers"</formula1>
    </dataValidation>
    <dataValidation allowBlank="1" showInputMessage="1" showErrorMessage="1" promptTitle="Vorstandsmitglied 3 Vorname(n)" prompt="Bitte geben Sie den Vornamen von dem dritten neu gewählten Vorstandsmitglied ein!" sqref="D111" xr:uid="{E5A757EB-B047-4A91-813B-94C18DE6AC91}"/>
    <dataValidation allowBlank="1" showInputMessage="1" showErrorMessage="1" promptTitle="Vorstandsmitglied 3 Nachname" prompt="Bitte geben Sie den Nachnamen von dem dritten neu gewählten Vorstandsmitglied ein!" sqref="D113" xr:uid="{9F3D1E77-58F4-43C3-A621-3E935098917E}"/>
    <dataValidation allowBlank="1" showInputMessage="1" showErrorMessage="1" promptTitle="Vorstandsmitglied 3 Geburtsname" prompt="Bitte geben Sie den Geburtsnamen von dem dritten neu gewählten Vorstandsmitglied ein!" sqref="D115" xr:uid="{0835D229-DF0B-40C4-B6F8-C67458BAFDA6}"/>
    <dataValidation type="date" allowBlank="1" showInputMessage="1" showErrorMessage="1" errorTitle="Falsche Eingabe" error="Bitte geben Sie nur Zahlen ein! Bitte geben Sie das Datum richtig an, wie z.B.: 01.01.2000" promptTitle="Vorstandsmitglied 3 Geburtsdatum" prompt="Bitte geben Sie das Geburtsdatum von dem dritten neu gewählten Vorstandsmitglied ein!" sqref="D117" xr:uid="{61F206B2-9F94-41D9-B548-DEB3DAAE1CAC}">
      <formula1>1</formula1>
      <formula2>146099</formula2>
    </dataValidation>
    <dataValidation allowBlank="1" showInputMessage="1" showErrorMessage="1" promptTitle="Vorstandsmitglied 3 Anschrift" prompt="Bitte geben Sie die Postleitzahl und den Ort der Adresse von dem dritten neu gewählten Vorstandsmitglied ein!" sqref="D119" xr:uid="{54888004-185E-4270-A3D9-1215D69BE356}"/>
    <dataValidation allowBlank="1" showInputMessage="1" showErrorMessage="1" promptTitle="Vorstandsmitglied 3 Anschrift" prompt="Bitte geben Sie die Straße und die Hausnummer der Adresse von dem dritten neu gewählten Vorstandsmitglied ein!" sqref="D121" xr:uid="{591D6F4A-C313-4638-A93B-A4A43CEEB926}"/>
    <dataValidation allowBlank="1" showInputMessage="1" showErrorMessage="1" promptTitle="Vorstandsmitglied 3 Vorstandsamt" prompt="Bitte geben Sie das Vorstandsamt (z.B. Vorsitzender, stellvertretender Vorsitzender oder Kassenwart) von dem dritten neu gewählten Vorstandsmitglied ein!" sqref="D123" xr:uid="{B8EBE074-BDCB-488C-8CF4-0A49E92F66D9}"/>
    <dataValidation type="list" allowBlank="1" showInputMessage="1" showErrorMessage="1" promptTitle="Vorstandsmitglied 4 Geschlecht" prompt="Bitte wählen Sie das Geschlecht von dem vierten neu gewählten Vorstandsmitglied aus!" sqref="I75" xr:uid="{1441B77A-CA1A-4447-BF78-30BDA7BF6CC1}">
      <formula1>"männlich,weiblich,divers"</formula1>
    </dataValidation>
    <dataValidation allowBlank="1" showInputMessage="1" showErrorMessage="1" promptTitle="Vorstandsmitglied 4 Vorname(n)" prompt="Bitte geben Sie den Vornamen von dem vierten neu gewählten Vorstandsmitglied ein!" sqref="I77" xr:uid="{3E713735-1E37-4972-BAE1-4E9B6EF6EE03}"/>
    <dataValidation allowBlank="1" showInputMessage="1" showErrorMessage="1" promptTitle="Vorstandsmitglied 4 Nachname" prompt="Bitte geben Sie den Nachnamen von dem vierten neu gewählten Vorstandsmitglied ein!" sqref="I79" xr:uid="{13095D1D-DC25-405D-9F69-4F95413A978A}"/>
    <dataValidation allowBlank="1" showInputMessage="1" showErrorMessage="1" promptTitle="Vorstandsmitglied 4 Geburtsname" prompt="Bitte geben Sie den Geburtsnamen von dem vierten neu gewählten Vorstandsmitglied ein!" sqref="I81" xr:uid="{F70C7B34-C0A4-4B92-8722-DC6C8B96BAE6}"/>
    <dataValidation type="date" allowBlank="1" showInputMessage="1" showErrorMessage="1" errorTitle="Falsche Eingabe" error="Bitte geben Sie nur Zahlen ein! Bitte geben Sie das Datum richtig an, wie z.B.: 01.01.2000" promptTitle="Vorstandsmitglied 4 Geburtsdatum" prompt="Bitte geben Sie das Geburtsdatum von dem vierten neu gewählten Vorstandsmitglied ein!" sqref="I83" xr:uid="{1FDF8AA9-2928-4E2D-B831-080FC0C1C237}">
      <formula1>1</formula1>
      <formula2>146099</formula2>
    </dataValidation>
    <dataValidation allowBlank="1" showInputMessage="1" showErrorMessage="1" promptTitle="Vorstandsmitglied 4 Anschrift" prompt="Bitte geben Sie die Postleitzahl und den Ort der Adresse von dem vierten neu gewählten Vorstandsmitglied ein!" sqref="I85" xr:uid="{8D41B4E1-286F-4FA4-9EF3-B0ED56C0E865}"/>
    <dataValidation allowBlank="1" showInputMessage="1" showErrorMessage="1" promptTitle="Vorstandsmitglied 4 Anschrift" prompt="Bitte geben Sie die Straße und die Hausnummer der Adresse von dem vierten neu gewählten Vorstandsmitglied ein!" sqref="I87" xr:uid="{7A07BDEC-899F-49B5-92C3-A2F49D607FD3}"/>
    <dataValidation allowBlank="1" showInputMessage="1" showErrorMessage="1" promptTitle="Vorstandsmitglied 4 Vorstandsamt" prompt="Bitte geben Sie das Vorstandsamt (z.B. Vorsitzender, stellvertretender Vorsitzender oder Kassenwart) von dem vierten neu gewählten Vorstandsmitglied ein!" sqref="I89" xr:uid="{A1E049FF-D08B-44AC-8705-92B1A680F66C}"/>
    <dataValidation allowBlank="1" showInputMessage="1" showErrorMessage="1" promptTitle="Vorstandsmitglied 5 Vorname(n)" prompt="Bitte geben Sie den Vornamen von dem fünften neu gewählten Vorstandsmitglied ein!" sqref="I94" xr:uid="{39FEED5D-608F-4241-8D87-471C6BAA05E4}"/>
    <dataValidation allowBlank="1" showInputMessage="1" showErrorMessage="1" promptTitle="Vorstandsmitglied 5 Nachname" prompt="Bitte geben Sie den Nachnamen von dem fünften neu gewählten Vorstandsmitglied ein!" sqref="I96" xr:uid="{52A0EEB6-45FE-480E-B3A2-15F6278EC63F}"/>
    <dataValidation allowBlank="1" showInputMessage="1" showErrorMessage="1" promptTitle="Vorstandsmitglied 5 Geburtsname" prompt="Bitte geben Sie den Geburtsnamen von dem fünften neu gewählten Vorstandsmitglied ein!" sqref="I98" xr:uid="{BE4CED45-745D-410F-90CB-D01FBA3705B9}"/>
    <dataValidation type="date" allowBlank="1" showInputMessage="1" showErrorMessage="1" errorTitle="Falsche Eingabe" error="Bitte geben Sie nur Zahlen ein! Bitte geben Sie das Datum richtig an, wie z.B.: 01.01.2000" promptTitle="Vorstandsmitglied 5 Geburtsdatum" prompt="Bitte geben Sie das Geburtsdatum von dem fünften neu gewählten Vorstandsmitglied ein!" sqref="I100" xr:uid="{EC5B3EC6-EC2C-411B-A2A5-17A50A1792A1}">
      <formula1>1</formula1>
      <formula2>146099</formula2>
    </dataValidation>
    <dataValidation allowBlank="1" showInputMessage="1" showErrorMessage="1" promptTitle="Vorstandsmitglied 5 Anschrift" prompt="Bitte geben Sie die Postleitzahl und den Ort der Adresse von dem fünften neu gewählten Vorstandsmitglied ein!" sqref="I102" xr:uid="{84A67461-706D-47AD-B15C-E8DF6E6F1225}"/>
    <dataValidation allowBlank="1" showInputMessage="1" showErrorMessage="1" promptTitle="Vorstandsmitglied 5 Anschrift" prompt="Bitte geben Sie die Straße und die Hausnummer der Adresse von dem fünften neu gewählten Vorstandsmitglied ein!" sqref="I104" xr:uid="{4787EE9B-BF78-4D22-9879-258CBC382207}"/>
    <dataValidation allowBlank="1" showInputMessage="1" showErrorMessage="1" promptTitle="Vorstandsmitglied 5 Vorstandsamt" prompt="Bitte geben Sie das Vorstandsamt (z.B. Vorsitzender, stellvertretender Vorsitzender oder Kassenwart) von dem fünften neu gewählten Vorstandsmitglied ein!" sqref="I106" xr:uid="{10F9006D-3E15-47D1-9F55-0C9A0F38C03C}"/>
  </dataValidation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2" r:id="rId4" name="Check Box 8">
              <controlPr defaultSize="0" autoFill="0" autoLine="0" autoPict="0">
                <anchor moveWithCells="1">
                  <from>
                    <xdr:col>2</xdr:col>
                    <xdr:colOff>1962150</xdr:colOff>
                    <xdr:row>128</xdr:row>
                    <xdr:rowOff>104775</xdr:rowOff>
                  </from>
                  <to>
                    <xdr:col>3</xdr:col>
                    <xdr:colOff>600075</xdr:colOff>
                    <xdr:row>130</xdr:row>
                    <xdr:rowOff>76200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Göde</dc:creator>
  <cp:lastModifiedBy>Paul Göde</cp:lastModifiedBy>
  <dcterms:created xsi:type="dcterms:W3CDTF">2015-06-05T18:19:34Z</dcterms:created>
  <dcterms:modified xsi:type="dcterms:W3CDTF">2023-12-12T13:24:30Z</dcterms:modified>
</cp:coreProperties>
</file>